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BLOCO A - INFORMAÇÕES" sheetId="1" r:id="rId1"/>
    <sheet name="BLOCO B, C, D, E - P. IMPRESSÃO" sheetId="2" r:id="rId2"/>
    <sheet name="BLOCO B, C, D, E, AV. FINAL" sheetId="3" r:id="rId3"/>
    <sheet name="CRITÉRIOS DE AVALIAÇÃO" sheetId="4" r:id="rId4"/>
  </sheets>
  <definedNames>
    <definedName name="_xlnm.Print_Area" localSheetId="1">'BLOCO B, C, D, E - P. IMPRESSÃO'!$A$1:$R$57</definedName>
    <definedName name="_xlnm.Print_Area" localSheetId="3">'CRITÉRIOS DE AVALIAÇÃO'!$A$1:$N$18</definedName>
    <definedName name="Excel_BuiltIn__FilterDatabase" localSheetId="2">'BLOCO B, C, D, E, AV. FINAL'!$A$12:$L$27</definedName>
    <definedName name="posicao_campo925279" localSheetId="1">'BLOCO B, C, D, E - P. IMPRESSÃO'!#REF!</definedName>
    <definedName name="posicao_campo925279" localSheetId="2">'BLOCO B, C, D, E, AV. FINAL'!$C$47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0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<sst xmlns="http://schemas.openxmlformats.org/spreadsheetml/2006/main" count="444" uniqueCount="199">
  <si>
    <t>ROTEIRO DE INSPEÇÃO DE ESTABELECIMENTOS PRODUTORES DE ALIMENTOS 
PROCESSADOS DO EMPREENDIMENTO FAMILIAR RURAL</t>
  </si>
  <si>
    <t>BLOCO A - INFORMAÇÕES</t>
  </si>
  <si>
    <t>NÚMERO:</t>
  </si>
  <si>
    <t xml:space="preserve">DATA: </t>
  </si>
  <si>
    <t>A . IDENTIFICAÇÃO DA EMPRESA/PRODUTOR</t>
  </si>
  <si>
    <t xml:space="preserve">1. NOME DO EMPREENDEDOR: </t>
  </si>
  <si>
    <t xml:space="preserve">2. RAZÃO SOCIAL: </t>
  </si>
  <si>
    <t>3. NOME FANTASIA:</t>
  </si>
  <si>
    <t>4. ALVARÁ/LICENÇA SANITÁRIA:</t>
  </si>
  <si>
    <t>5. CNPJ/CPF:</t>
  </si>
  <si>
    <t xml:space="preserve">6. FONE: </t>
  </si>
  <si>
    <t>7. CADPRO:</t>
  </si>
  <si>
    <t>8. EMAIL:</t>
  </si>
  <si>
    <t xml:space="preserve">9. ENDEREÇO E PTO REFERENCIA: </t>
  </si>
  <si>
    <t xml:space="preserve">10. Nº: </t>
  </si>
  <si>
    <t xml:space="preserve">11. COMPLEMENTO: </t>
  </si>
  <si>
    <t>12. BAIRRO:</t>
  </si>
  <si>
    <t xml:space="preserve">13. CEP: </t>
  </si>
  <si>
    <t>14. MUNICÍPIO:</t>
  </si>
  <si>
    <t>15. RAMO DA ATIVIDADE:</t>
  </si>
  <si>
    <t>16. PRODUÇÃO MENSAL ESTIMADA (descrever todos os produtos e quant. estimada):</t>
  </si>
  <si>
    <t xml:space="preserve">17. Nº DE FUNCIONÁRIOS: </t>
  </si>
  <si>
    <r>
      <rPr>
        <b/>
        <sz val="16"/>
        <rFont val="Arial"/>
        <family val="2"/>
      </rPr>
      <t xml:space="preserve">18. TIPO DE PRODUÇÃO:         </t>
    </r>
    <r>
      <rPr>
        <sz val="16"/>
        <rFont val="Arial"/>
        <family val="2"/>
      </rPr>
      <t xml:space="preserve"> CONVENCIONAL
</t>
    </r>
    <r>
      <rPr>
        <b/>
        <sz val="16"/>
        <rFont val="Arial"/>
        <family val="2"/>
      </rPr>
      <t xml:space="preserve">                                                             </t>
    </r>
    <r>
      <rPr>
        <sz val="16"/>
        <rFont val="Arial"/>
        <family val="2"/>
      </rPr>
      <t xml:space="preserve">   ORGÂNICA</t>
    </r>
  </si>
  <si>
    <t xml:space="preserve">(  ) </t>
  </si>
  <si>
    <t>(  )</t>
  </si>
  <si>
    <t>19. PROCEDÊNCIA DA ÁGUA DO PROCESSO PRODUTIVO:</t>
  </si>
  <si>
    <t>ABASTECIMENTO PÚBLICO</t>
  </si>
  <si>
    <t>FONTE PRÓPRIA – POÇO PERFURADO PROFUNDO</t>
  </si>
  <si>
    <t>FONTE PRÓPRIA – POÇO RASO ESCAVADO</t>
  </si>
  <si>
    <t>FONTE PRÓPRIA - MINA/NASCENTE</t>
  </si>
  <si>
    <t xml:space="preserve">20. MOTIVO DA INSPEÇÃO: </t>
  </si>
  <si>
    <t xml:space="preserve"> SOLICITAÇÃO DE LICENÇA SANITÁRIA</t>
  </si>
  <si>
    <t>COMUNICAÇÃO DE INÍCIO DE FABRICAÇÃO DE PRODUTO DISPENSADO DE REGISTRO</t>
  </si>
  <si>
    <t>VERIFICAÇÃO OU APURAÇÃO DE DENÚNCIA</t>
  </si>
  <si>
    <t>INSPEÇÃO PROGRAMADA</t>
  </si>
  <si>
    <t>OUTROS</t>
  </si>
  <si>
    <t xml:space="preserve">21. LEIAUTE: </t>
  </si>
  <si>
    <t xml:space="preserve">SIM                            </t>
  </si>
  <si>
    <r>
      <rPr>
        <b/>
        <sz val="16"/>
        <rFont val="Arial"/>
        <family val="2"/>
      </rPr>
      <t>IMPORTANTE:</t>
    </r>
    <r>
      <rPr>
        <b/>
        <i/>
        <sz val="16"/>
        <rFont val="Arial"/>
        <family val="2"/>
      </rPr>
      <t xml:space="preserve"> O croqui deve apresentar a identificação do uso de cada área, delimitações, dimensões e fluxos. </t>
    </r>
  </si>
  <si>
    <t xml:space="preserve"> NÃO</t>
  </si>
  <si>
    <t>22.RESPONSÁVEL DO ESTABELECIMENTO QUE ACOMPANHOU A INSPEÇÃO:</t>
  </si>
  <si>
    <t>23. GRAU DE ESCOLARIDADE:</t>
  </si>
  <si>
    <t>ENSINO FUNDAMENTAL INCOMPLETO</t>
  </si>
  <si>
    <t>ENSINO FUNDAMENTAL COMPLETO</t>
  </si>
  <si>
    <t>ENSINO MÉDIO INCOMPLETO</t>
  </si>
  <si>
    <t>ENSINO MÉDIO COMPLETO</t>
  </si>
  <si>
    <t xml:space="preserve">ENSINO SUPERIOR </t>
  </si>
  <si>
    <t xml:space="preserve">* SE SUPERIOR, INFORMAR A GRADUAÇÃO: </t>
  </si>
  <si>
    <t xml:space="preserve">24. OBSERVAÇÃO: </t>
  </si>
  <si>
    <t xml:space="preserve">25. NOME DO INSPETOR (CARGO/FUNCÃO/TEL): </t>
  </si>
  <si>
    <t>O Roteiro de Inspeção (BLOCO B, C, D e E) possui critérios técnicos individuais e específicos baseados no risco para cada item, sendo:</t>
  </si>
  <si>
    <r>
      <rPr>
        <b/>
        <i/>
        <u val="single"/>
        <sz val="14"/>
        <rFont val="Arial"/>
        <family val="2"/>
      </rPr>
      <t>IMPRESCINDÍVEL</t>
    </r>
    <r>
      <rPr>
        <sz val="14"/>
        <rFont val="Arial"/>
        <family val="2"/>
      </rPr>
      <t>:  A licença sanitária fica condicionada ao cumprimento de 100% destes itens;</t>
    </r>
  </si>
  <si>
    <r>
      <rPr>
        <b/>
        <i/>
        <u val="single"/>
        <sz val="13.5"/>
        <rFont val="Arial"/>
        <family val="2"/>
      </rPr>
      <t>NECESSÁRIO</t>
    </r>
    <r>
      <rPr>
        <sz val="13.5"/>
        <rFont val="Arial"/>
        <family val="2"/>
      </rPr>
      <t>: Obrigatório o atendimento de um percentual mínimo e, a critério da autoridade sanitária, será permitido prazo para adequação podendo ser liberada a LIS</t>
    </r>
  </si>
  <si>
    <r>
      <rPr>
        <b/>
        <i/>
        <u val="single"/>
        <sz val="14"/>
        <rFont val="Arial"/>
        <family val="2"/>
      </rPr>
      <t>RECOMENDÁVEL</t>
    </r>
    <r>
      <rPr>
        <sz val="14"/>
        <rFont val="Arial"/>
        <family val="2"/>
      </rPr>
      <t>: Situação ideal e desejável, porem não está condicionada a liberação da LIS </t>
    </r>
  </si>
  <si>
    <r>
      <rPr>
        <b/>
        <i/>
        <sz val="14"/>
        <rFont val="Arial"/>
        <family val="2"/>
      </rPr>
      <t xml:space="preserve">IMPORTANTE: </t>
    </r>
    <r>
      <rPr>
        <sz val="14"/>
        <rFont val="Arial"/>
        <family val="2"/>
      </rPr>
      <t xml:space="preserve">Quando da realização da inspeção sanitária é importante que o inspetor tenha </t>
    </r>
    <r>
      <rPr>
        <b/>
        <i/>
        <sz val="14"/>
        <rFont val="Arial"/>
        <family val="2"/>
      </rPr>
      <t>em mãos</t>
    </r>
    <r>
      <rPr>
        <sz val="14"/>
        <rFont val="Arial"/>
        <family val="2"/>
      </rPr>
      <t xml:space="preserve"> o </t>
    </r>
    <r>
      <rPr>
        <b/>
        <sz val="14"/>
        <rFont val="Arial"/>
        <family val="2"/>
      </rPr>
      <t>MANUAL DE ORIENTAÇÃO</t>
    </r>
    <r>
      <rPr>
        <sz val="14"/>
        <rFont val="Arial"/>
        <family val="2"/>
      </rPr>
      <t xml:space="preserve"> para ter a clareza na interpretação dos itens, em especial, aquele considerado</t>
    </r>
    <r>
      <rPr>
        <b/>
        <sz val="14"/>
        <rFont val="Arial"/>
        <family val="2"/>
      </rPr>
      <t xml:space="preserve"> "IMPRESCINDÍVEL".</t>
    </r>
  </si>
  <si>
    <t>BLOCO B - DOCUMENTOS </t>
  </si>
  <si>
    <t>IDENTIFICAÇÃO DO ITEM</t>
  </si>
  <si>
    <t>CRITÉRIO</t>
  </si>
  <si>
    <t xml:space="preserve">ITEM DA INSPEÇÃO </t>
  </si>
  <si>
    <t>0 = NA</t>
  </si>
  <si>
    <t>1 = SIM</t>
  </si>
  <si>
    <t>2 = NÃO</t>
  </si>
  <si>
    <t>B1</t>
  </si>
  <si>
    <t>NECESSÁRIO</t>
  </si>
  <si>
    <r>
      <rPr>
        <sz val="14"/>
        <rFont val="Arial"/>
        <family val="2"/>
      </rPr>
      <t>1. O</t>
    </r>
    <r>
      <rPr>
        <b/>
        <sz val="14"/>
        <rFont val="Arial"/>
        <family val="2"/>
      </rPr>
      <t xml:space="preserve"> FLUXOGRAMA </t>
    </r>
    <r>
      <rPr>
        <sz val="14"/>
        <rFont val="Arial"/>
        <family val="2"/>
      </rPr>
      <t xml:space="preserve">do processo de produção e CROQUI (dimensões, dependências, barreiras, acessos e localização de equipamentos) foram APRESENTADOS à autoridade sanitária e constam informações necessárias para pré-analise? </t>
    </r>
  </si>
  <si>
    <t>B2</t>
  </si>
  <si>
    <r>
      <rPr>
        <sz val="14"/>
        <rFont val="Arial"/>
        <family val="2"/>
      </rPr>
      <t xml:space="preserve">2. Possui </t>
    </r>
    <r>
      <rPr>
        <b/>
        <sz val="14"/>
        <rFont val="Arial"/>
        <family val="2"/>
      </rPr>
      <t>MANUAL DE BOAS PRÁTICAS</t>
    </r>
    <r>
      <rPr>
        <sz val="14"/>
        <rFont val="Arial"/>
        <family val="2"/>
      </rPr>
      <t xml:space="preserve"> de Fabricação que contemple a descrição dos processos de produção de acordo com a realidade do estabelecimento, sendo suas informações cumpridas pelos manipuladores?</t>
    </r>
  </si>
  <si>
    <t>B3</t>
  </si>
  <si>
    <t>RECOMENDÁVEL</t>
  </si>
  <si>
    <r>
      <rPr>
        <sz val="14"/>
        <rFont val="Arial"/>
        <family val="2"/>
      </rPr>
      <t xml:space="preserve">3. As matérias primas de origem animal, que são produzidas na propriedade, possuem </t>
    </r>
    <r>
      <rPr>
        <b/>
        <sz val="14"/>
        <rFont val="Arial"/>
        <family val="2"/>
      </rPr>
      <t>CONTROLE</t>
    </r>
    <r>
      <rPr>
        <sz val="14"/>
        <rFont val="Arial"/>
        <family val="2"/>
      </rPr>
      <t xml:space="preserve"> de </t>
    </r>
    <r>
      <rPr>
        <b/>
        <sz val="14"/>
        <rFont val="Arial"/>
        <family val="2"/>
      </rPr>
      <t>SANIDADE</t>
    </r>
    <r>
      <rPr>
        <sz val="14"/>
        <rFont val="Arial"/>
        <family val="2"/>
      </rPr>
      <t xml:space="preserve"> do órgão da Agricultura? </t>
    </r>
  </si>
  <si>
    <t>B4</t>
  </si>
  <si>
    <t xml:space="preserve"> NECESSÁRIO</t>
  </si>
  <si>
    <r>
      <rPr>
        <sz val="14"/>
        <rFont val="Arial"/>
        <family val="2"/>
      </rPr>
      <t xml:space="preserve">4. Possui conjunto de procedimentos adequados que permita a </t>
    </r>
    <r>
      <rPr>
        <b/>
        <sz val="14"/>
        <rFont val="Arial"/>
        <family val="2"/>
      </rPr>
      <t>RASTREABILIDADE</t>
    </r>
    <r>
      <rPr>
        <sz val="14"/>
        <rFont val="Arial"/>
        <family val="2"/>
      </rPr>
      <t>, capaz de detectar origem e movimentação ao longo da cadeia produtiva (matéria prima, ingredientes, rótulo, etc.)?)</t>
    </r>
  </si>
  <si>
    <t>B5</t>
  </si>
  <si>
    <r>
      <rPr>
        <sz val="14"/>
        <rFont val="Arial"/>
        <family val="2"/>
      </rPr>
      <t xml:space="preserve">5. O empreendimento possui meios para atender </t>
    </r>
    <r>
      <rPr>
        <b/>
        <sz val="14"/>
        <rFont val="Arial"/>
        <family val="2"/>
      </rPr>
      <t>RECLAMAÇÕES</t>
    </r>
    <r>
      <rPr>
        <sz val="14"/>
        <rFont val="Arial"/>
        <family val="2"/>
      </rPr>
      <t xml:space="preserve"> de produtos com possíveis desvio de qualidade (telefone, e-mail ou site), mantendo respectivos registros das intercorrências? </t>
    </r>
  </si>
  <si>
    <t>B6</t>
  </si>
  <si>
    <r>
      <rPr>
        <sz val="14"/>
        <rFont val="Arial"/>
        <family val="2"/>
      </rPr>
      <t xml:space="preserve">6. Os </t>
    </r>
    <r>
      <rPr>
        <b/>
        <sz val="14"/>
        <rFont val="Arial"/>
        <family val="2"/>
      </rPr>
      <t>MANIPULADORES</t>
    </r>
    <r>
      <rPr>
        <sz val="14"/>
        <rFont val="Arial"/>
        <family val="2"/>
      </rPr>
      <t xml:space="preserve"> possuem certificado de </t>
    </r>
    <r>
      <rPr>
        <b/>
        <sz val="14"/>
        <rFont val="Arial"/>
        <family val="2"/>
      </rPr>
      <t>CURSO</t>
    </r>
    <r>
      <rPr>
        <sz val="14"/>
        <rFont val="Arial"/>
        <family val="2"/>
      </rPr>
      <t xml:space="preserve"> de </t>
    </r>
    <r>
      <rPr>
        <b/>
        <sz val="14"/>
        <rFont val="Arial"/>
        <family val="2"/>
      </rPr>
      <t>CAPACITAÇÃO</t>
    </r>
    <r>
      <rPr>
        <sz val="14"/>
        <rFont val="Arial"/>
        <family val="2"/>
      </rPr>
      <t xml:space="preserve"> para manipulação de alimentos, ministrado por entidades/profissionais com reconhecimento público, com o respectivo conteúdo programático?</t>
    </r>
  </si>
  <si>
    <t>B7</t>
  </si>
  <si>
    <r>
      <rPr>
        <sz val="14"/>
        <rFont val="Arial"/>
        <family val="2"/>
      </rPr>
      <t xml:space="preserve">7. Os manipuladores de alimentos e todo o pessoal envolvido no processamento de alimentos, bem como aqueles que exerçam atividade no empreendimento passaram por </t>
    </r>
    <r>
      <rPr>
        <b/>
        <sz val="14"/>
        <rFont val="Arial"/>
        <family val="2"/>
      </rPr>
      <t>AVALIAÇÃO MÉDICA</t>
    </r>
    <r>
      <rPr>
        <sz val="14"/>
        <rFont val="Arial"/>
        <family val="2"/>
      </rPr>
      <t xml:space="preserve"> periódica (anual)? </t>
    </r>
  </si>
  <si>
    <t>BLOCO C - ESTRUTURA FÍSICA</t>
  </si>
  <si>
    <t>C8</t>
  </si>
  <si>
    <t>IMPRESCINDÍVEL</t>
  </si>
  <si>
    <r>
      <rPr>
        <sz val="14"/>
        <rFont val="Arial"/>
        <family val="2"/>
      </rPr>
      <t>8. O</t>
    </r>
    <r>
      <rPr>
        <b/>
        <sz val="14"/>
        <rFont val="Arial"/>
        <family val="2"/>
      </rPr>
      <t xml:space="preserve"> ACESSO</t>
    </r>
    <r>
      <rPr>
        <sz val="14"/>
        <rFont val="Arial"/>
        <family val="2"/>
      </rPr>
      <t xml:space="preserve"> à área de produção é único e não possui vínculo direto (porta) com a residência? </t>
    </r>
  </si>
  <si>
    <t>C9</t>
  </si>
  <si>
    <r>
      <rPr>
        <sz val="14"/>
        <rFont val="Arial"/>
        <family val="2"/>
      </rPr>
      <t>9. O</t>
    </r>
    <r>
      <rPr>
        <b/>
        <sz val="14"/>
        <rFont val="Arial"/>
        <family val="2"/>
      </rPr>
      <t xml:space="preserve"> PISO</t>
    </r>
    <r>
      <rPr>
        <sz val="14"/>
        <rFont val="Arial"/>
        <family val="2"/>
      </rPr>
      <t xml:space="preserve"> é de material que permite fácil e apropriada higienização, mantido em adequado estado de conservação, livre de rachaduras/buracos/frestas, dentre outros e, quando necessário, possui sistema de drenagem (ralo sifonado ou grelha)? </t>
    </r>
  </si>
  <si>
    <t>C10</t>
  </si>
  <si>
    <r>
      <rPr>
        <sz val="14"/>
        <rFont val="Arial"/>
        <family val="2"/>
      </rPr>
      <t xml:space="preserve">10. O </t>
    </r>
    <r>
      <rPr>
        <b/>
        <sz val="14"/>
        <rFont val="Arial"/>
        <family val="2"/>
      </rPr>
      <t>TETO</t>
    </r>
    <r>
      <rPr>
        <sz val="14"/>
        <rFont val="Arial"/>
        <family val="2"/>
      </rPr>
      <t xml:space="preserve"> e o </t>
    </r>
    <r>
      <rPr>
        <b/>
        <sz val="14"/>
        <rFont val="Arial"/>
        <family val="2"/>
      </rPr>
      <t>FORRO</t>
    </r>
    <r>
      <rPr>
        <sz val="14"/>
        <rFont val="Arial"/>
        <family val="2"/>
      </rPr>
      <t xml:space="preserve"> são constituídos de material adequado, que permite sua conservação e higiene e é compatível com a altura das pessoas, aos equipamentos e mobiliário de forma a evitar o risco de acidentes? </t>
    </r>
  </si>
  <si>
    <t>C11</t>
  </si>
  <si>
    <r>
      <rPr>
        <sz val="14"/>
        <rFont val="Arial"/>
        <family val="2"/>
      </rPr>
      <t xml:space="preserve">11. As </t>
    </r>
    <r>
      <rPr>
        <b/>
        <sz val="14"/>
        <rFont val="Arial"/>
        <family val="2"/>
      </rPr>
      <t>PAREDES</t>
    </r>
    <r>
      <rPr>
        <sz val="14"/>
        <rFont val="Arial"/>
        <family val="2"/>
      </rPr>
      <t xml:space="preserve"> e </t>
    </r>
    <r>
      <rPr>
        <b/>
        <sz val="14"/>
        <rFont val="Arial"/>
        <family val="2"/>
      </rPr>
      <t>DIVISÓRIAS</t>
    </r>
    <r>
      <rPr>
        <sz val="14"/>
        <rFont val="Arial"/>
        <family val="2"/>
      </rPr>
      <t xml:space="preserve"> são constituídas de material com acabamento liso que propicie fácil limpeza, higienização e conservação?</t>
    </r>
  </si>
  <si>
    <t>C12</t>
  </si>
  <si>
    <r>
      <rPr>
        <sz val="14"/>
        <rFont val="Arial"/>
        <family val="2"/>
      </rPr>
      <t xml:space="preserve">12. As </t>
    </r>
    <r>
      <rPr>
        <b/>
        <sz val="14"/>
        <rFont val="Arial"/>
        <family val="2"/>
      </rPr>
      <t>PORTAS</t>
    </r>
    <r>
      <rPr>
        <sz val="14"/>
        <rFont val="Arial"/>
        <family val="2"/>
      </rPr>
      <t xml:space="preserve"> dispõem de dispositivo de fechamento automático e as </t>
    </r>
    <r>
      <rPr>
        <b/>
        <sz val="14"/>
        <rFont val="Arial"/>
        <family val="2"/>
      </rPr>
      <t>ABERTURAS</t>
    </r>
    <r>
      <rPr>
        <sz val="14"/>
        <rFont val="Arial"/>
        <family val="2"/>
      </rPr>
      <t xml:space="preserve"> (portas e janelas) se encontram em bom estado de conservação, dotadas de telas milimétricas impedindo a entrada de vetores e outros animais? </t>
    </r>
  </si>
  <si>
    <t>C13</t>
  </si>
  <si>
    <r>
      <rPr>
        <sz val="14"/>
        <rFont val="Arial"/>
        <family val="2"/>
      </rPr>
      <t xml:space="preserve">13. Existe </t>
    </r>
    <r>
      <rPr>
        <b/>
        <sz val="14"/>
        <rFont val="Arial"/>
        <family val="2"/>
      </rPr>
      <t>LAVATÓRIO DE MÃOS</t>
    </r>
    <r>
      <rPr>
        <sz val="14"/>
        <rFont val="Arial"/>
        <family val="2"/>
      </rPr>
      <t xml:space="preserve"> na área de manipulação, posicionado em local adequado, com relação ao fluxo da produção?</t>
    </r>
  </si>
  <si>
    <t>C14</t>
  </si>
  <si>
    <r>
      <rPr>
        <sz val="14"/>
        <rFont val="Arial"/>
        <family val="2"/>
      </rPr>
      <t>14. Possui instalações sanitárias (</t>
    </r>
    <r>
      <rPr>
        <b/>
        <sz val="14"/>
        <rFont val="Arial"/>
        <family val="2"/>
      </rPr>
      <t>LAVATÓRIO</t>
    </r>
    <r>
      <rPr>
        <sz val="14"/>
        <rFont val="Arial"/>
        <family val="2"/>
      </rPr>
      <t xml:space="preserve"> e </t>
    </r>
    <r>
      <rPr>
        <b/>
        <sz val="14"/>
        <rFont val="Arial"/>
        <family val="2"/>
      </rPr>
      <t>VASO SANITÁRIO</t>
    </r>
    <r>
      <rPr>
        <sz val="14"/>
        <rFont val="Arial"/>
        <family val="2"/>
      </rPr>
      <t xml:space="preserve">), em local adequado, compatíveis com o número de pessoas que trabalham no empreendimento? </t>
    </r>
  </si>
  <si>
    <t>C15</t>
  </si>
  <si>
    <r>
      <rPr>
        <sz val="14"/>
        <rFont val="Arial"/>
        <family val="2"/>
      </rPr>
      <t xml:space="preserve">15. A </t>
    </r>
    <r>
      <rPr>
        <b/>
        <sz val="14"/>
        <rFont val="Arial"/>
        <family val="2"/>
      </rPr>
      <t>ILUMINAÇÃO</t>
    </r>
    <r>
      <rPr>
        <sz val="14"/>
        <rFont val="Arial"/>
        <family val="2"/>
      </rPr>
      <t xml:space="preserve"> está adequada à atividade desenvolvida e as lâmpadas estão protegidas contra explosão e/ou são de LED? </t>
    </r>
  </si>
  <si>
    <t>C16</t>
  </si>
  <si>
    <r>
      <rPr>
        <sz val="14"/>
        <rFont val="Arial"/>
        <family val="2"/>
      </rPr>
      <t xml:space="preserve">16. As </t>
    </r>
    <r>
      <rPr>
        <b/>
        <sz val="14"/>
        <rFont val="Arial"/>
        <family val="2"/>
      </rPr>
      <t xml:space="preserve">INSTALAÇÕES ELÉTRICAS </t>
    </r>
    <r>
      <rPr>
        <sz val="14"/>
        <rFont val="Arial"/>
        <family val="2"/>
      </rPr>
      <t xml:space="preserve">estão em bom estado de conservação? </t>
    </r>
  </si>
  <si>
    <t>C17</t>
  </si>
  <si>
    <r>
      <rPr>
        <sz val="14"/>
        <rFont val="Arial"/>
        <family val="2"/>
      </rPr>
      <t xml:space="preserve">17. A ventilação, circulação e exaustão de ar promovem </t>
    </r>
    <r>
      <rPr>
        <b/>
        <sz val="14"/>
        <rFont val="Arial"/>
        <family val="2"/>
      </rPr>
      <t>CONFORTO TÉRMICO</t>
    </r>
    <r>
      <rPr>
        <sz val="14"/>
        <rFont val="Arial"/>
        <family val="2"/>
      </rPr>
      <t xml:space="preserve"> para os manipuladores?</t>
    </r>
  </si>
  <si>
    <t>C18</t>
  </si>
  <si>
    <r>
      <rPr>
        <sz val="14"/>
        <rFont val="Arial"/>
        <family val="2"/>
      </rPr>
      <t xml:space="preserve">18. As </t>
    </r>
    <r>
      <rPr>
        <b/>
        <sz val="14"/>
        <rFont val="Arial"/>
        <family val="2"/>
      </rPr>
      <t>LIXEIRAS</t>
    </r>
    <r>
      <rPr>
        <sz val="14"/>
        <rFont val="Arial"/>
        <family val="2"/>
      </rPr>
      <t xml:space="preserve"> estão adequadamente higienizadas e em bom estado de conservação?</t>
    </r>
  </si>
  <si>
    <t>C19</t>
  </si>
  <si>
    <r>
      <rPr>
        <sz val="14"/>
        <rFont val="Arial"/>
        <family val="2"/>
      </rPr>
      <t xml:space="preserve">19. Os </t>
    </r>
    <r>
      <rPr>
        <b/>
        <sz val="14"/>
        <rFont val="Arial"/>
        <family val="2"/>
      </rPr>
      <t>EQUIPAMENTOS, MÓVEIS</t>
    </r>
    <r>
      <rPr>
        <sz val="14"/>
        <rFont val="Arial"/>
        <family val="2"/>
      </rPr>
      <t xml:space="preserve"> e </t>
    </r>
    <r>
      <rPr>
        <b/>
        <sz val="14"/>
        <rFont val="Arial"/>
        <family val="2"/>
      </rPr>
      <t>UTENSÍLIOS</t>
    </r>
    <r>
      <rPr>
        <sz val="14"/>
        <rFont val="Arial"/>
        <family val="2"/>
      </rPr>
      <t xml:space="preserve"> se encontram em adequado estado de </t>
    </r>
    <r>
      <rPr>
        <b/>
        <sz val="14"/>
        <rFont val="Arial"/>
        <family val="2"/>
      </rPr>
      <t>CONSERVAÇÃO</t>
    </r>
  </si>
  <si>
    <t>C20</t>
  </si>
  <si>
    <r>
      <rPr>
        <sz val="14"/>
        <rFont val="Arial"/>
        <family val="2"/>
      </rPr>
      <t xml:space="preserve">20. Existe local adequado e compatível para </t>
    </r>
    <r>
      <rPr>
        <b/>
        <sz val="14"/>
        <rFont val="Arial"/>
        <family val="2"/>
      </rPr>
      <t>GUARDA</t>
    </r>
    <r>
      <rPr>
        <sz val="14"/>
        <rFont val="Arial"/>
        <family val="2"/>
      </rPr>
      <t xml:space="preserve"> de </t>
    </r>
    <r>
      <rPr>
        <b/>
        <sz val="14"/>
        <rFont val="Arial"/>
        <family val="2"/>
      </rPr>
      <t>MATERIAL</t>
    </r>
    <r>
      <rPr>
        <sz val="14"/>
        <rFont val="Arial"/>
        <family val="2"/>
      </rPr>
      <t xml:space="preserve"> e de</t>
    </r>
    <r>
      <rPr>
        <b/>
        <sz val="14"/>
        <rFont val="Arial"/>
        <family val="2"/>
      </rPr>
      <t xml:space="preserve"> UTENSÍLIOS</t>
    </r>
    <r>
      <rPr>
        <sz val="14"/>
        <rFont val="Arial"/>
        <family val="2"/>
      </rPr>
      <t xml:space="preserve"> de </t>
    </r>
    <r>
      <rPr>
        <b/>
        <sz val="14"/>
        <rFont val="Arial"/>
        <family val="2"/>
      </rPr>
      <t>LIMPEZA</t>
    </r>
    <r>
      <rPr>
        <sz val="14"/>
        <rFont val="Arial"/>
        <family val="2"/>
      </rPr>
      <t>?</t>
    </r>
  </si>
  <si>
    <t>C21</t>
  </si>
  <si>
    <r>
      <rPr>
        <sz val="14"/>
        <rFont val="Arial"/>
        <family val="2"/>
      </rPr>
      <t xml:space="preserve">21. As </t>
    </r>
    <r>
      <rPr>
        <b/>
        <sz val="14"/>
        <rFont val="Arial"/>
        <family val="2"/>
      </rPr>
      <t>SUPERFÍCIES</t>
    </r>
    <r>
      <rPr>
        <sz val="14"/>
        <rFont val="Arial"/>
        <family val="2"/>
      </rPr>
      <t xml:space="preserve"> que entram em contato com os alimentos são lisas, íntegras, impermeáveis e de fácil higienização?</t>
    </r>
  </si>
  <si>
    <t>C22</t>
  </si>
  <si>
    <r>
      <rPr>
        <sz val="14"/>
        <rFont val="Arial"/>
        <family val="2"/>
      </rPr>
      <t xml:space="preserve">22. O local para guarda/armazenamento dos </t>
    </r>
    <r>
      <rPr>
        <b/>
        <sz val="14"/>
        <rFont val="Arial"/>
        <family val="2"/>
      </rPr>
      <t>UTENSÍLIOS</t>
    </r>
    <r>
      <rPr>
        <sz val="14"/>
        <rFont val="Arial"/>
        <family val="2"/>
      </rPr>
      <t xml:space="preserve"> é adequado (possui boa organização)?</t>
    </r>
  </si>
  <si>
    <t>BLOCO D – BOAS PRÁTICAS DE FABRICAÇÃO (BPF)</t>
  </si>
  <si>
    <t>D23</t>
  </si>
  <si>
    <r>
      <rPr>
        <sz val="14"/>
        <rFont val="Arial"/>
        <family val="2"/>
      </rPr>
      <t xml:space="preserve">23. As </t>
    </r>
    <r>
      <rPr>
        <b/>
        <sz val="14"/>
        <rFont val="Arial"/>
        <family val="2"/>
      </rPr>
      <t>CONDIÇÕES DE CONSERVAÇÃO</t>
    </r>
    <r>
      <rPr>
        <sz val="14"/>
        <rFont val="Arial"/>
        <family val="2"/>
      </rPr>
      <t xml:space="preserve"> e de </t>
    </r>
    <r>
      <rPr>
        <b/>
        <sz val="14"/>
        <rFont val="Arial"/>
        <family val="2"/>
      </rPr>
      <t>HIGIENIZAÇÃO</t>
    </r>
    <r>
      <rPr>
        <sz val="14"/>
        <rFont val="Arial"/>
        <family val="2"/>
      </rPr>
      <t xml:space="preserve"> das instalações se apresentam adequadas para o desenvolvimento da atividade? </t>
    </r>
  </si>
  <si>
    <t>D24</t>
  </si>
  <si>
    <r>
      <rPr>
        <sz val="14"/>
        <rFont val="Arial"/>
        <family val="2"/>
      </rPr>
      <t xml:space="preserve">24. Os </t>
    </r>
    <r>
      <rPr>
        <b/>
        <sz val="14"/>
        <rFont val="Arial"/>
        <family val="2"/>
      </rPr>
      <t>EQUIPAMENTOS, MÓVEIS</t>
    </r>
    <r>
      <rPr>
        <sz val="14"/>
        <rFont val="Arial"/>
        <family val="2"/>
      </rPr>
      <t xml:space="preserve"> e </t>
    </r>
    <r>
      <rPr>
        <b/>
        <sz val="14"/>
        <rFont val="Arial"/>
        <family val="2"/>
      </rPr>
      <t>UTENSÍLIOS</t>
    </r>
    <r>
      <rPr>
        <sz val="14"/>
        <rFont val="Arial"/>
        <family val="2"/>
      </rPr>
      <t xml:space="preserve"> se encontram em adequado estado de </t>
    </r>
    <r>
      <rPr>
        <b/>
        <sz val="14"/>
        <rFont val="Arial"/>
        <family val="2"/>
      </rPr>
      <t>HIGIENE</t>
    </r>
    <r>
      <rPr>
        <sz val="14"/>
        <rFont val="Arial"/>
        <family val="2"/>
      </rPr>
      <t xml:space="preserve">? </t>
    </r>
  </si>
  <si>
    <t>D25</t>
  </si>
  <si>
    <r>
      <rPr>
        <sz val="14"/>
        <rFont val="Arial"/>
        <family val="2"/>
      </rPr>
      <t>25. Os manipuladores seguem as orientações do Manual de Boas Práticas e utilizam</t>
    </r>
    <r>
      <rPr>
        <b/>
        <sz val="14"/>
        <rFont val="Arial"/>
        <family val="2"/>
      </rPr>
      <t xml:space="preserve"> VESTIMENTAS/UNIFORME</t>
    </r>
    <r>
      <rPr>
        <sz val="14"/>
        <rFont val="Arial"/>
        <family val="2"/>
      </rPr>
      <t xml:space="preserve"> adequado?</t>
    </r>
  </si>
  <si>
    <t>D26</t>
  </si>
  <si>
    <r>
      <rPr>
        <sz val="14"/>
        <rFont val="Arial"/>
        <family val="2"/>
      </rPr>
      <t>26. As</t>
    </r>
    <r>
      <rPr>
        <b/>
        <sz val="14"/>
        <rFont val="Arial"/>
        <family val="2"/>
      </rPr>
      <t xml:space="preserve"> EMBALAGENS PRIMÁRIAS</t>
    </r>
    <r>
      <rPr>
        <sz val="14"/>
        <rFont val="Arial"/>
        <family val="2"/>
      </rPr>
      <t xml:space="preserve"> utilizadas para acondicionar o produto acabado são adequadas?</t>
    </r>
  </si>
  <si>
    <t>D27</t>
  </si>
  <si>
    <r>
      <rPr>
        <sz val="14"/>
        <rFont val="Arial"/>
        <family val="2"/>
      </rPr>
      <t xml:space="preserve">27. Mantém registro da entrada de </t>
    </r>
    <r>
      <rPr>
        <b/>
        <sz val="14"/>
        <rFont val="Arial"/>
        <family val="2"/>
      </rPr>
      <t xml:space="preserve">MATÉRIA PRIMA </t>
    </r>
    <r>
      <rPr>
        <sz val="14"/>
        <rFont val="Arial"/>
        <family val="2"/>
      </rPr>
      <t xml:space="preserve">(vegetal e animal), não produzidas na propriedade e/ou outros ingredientes utilizados na fabricação do produto final, que permita identificar a </t>
    </r>
    <r>
      <rPr>
        <b/>
        <sz val="14"/>
        <rFont val="Arial"/>
        <family val="2"/>
      </rPr>
      <t>ORIGEM</t>
    </r>
    <r>
      <rPr>
        <sz val="14"/>
        <rFont val="Arial"/>
        <family val="2"/>
      </rPr>
      <t xml:space="preserve"> das mesmas (rastreabilidade)?</t>
    </r>
  </si>
  <si>
    <t>D28</t>
  </si>
  <si>
    <r>
      <rPr>
        <sz val="14"/>
        <rFont val="Arial"/>
        <family val="2"/>
      </rPr>
      <t xml:space="preserve">28. O processo produtivo está adequado ao </t>
    </r>
    <r>
      <rPr>
        <b/>
        <sz val="14"/>
        <rFont val="Arial"/>
        <family val="2"/>
      </rPr>
      <t>FLUXO</t>
    </r>
    <r>
      <rPr>
        <sz val="14"/>
        <rFont val="Arial"/>
        <family val="2"/>
      </rPr>
      <t xml:space="preserve"> estabelecido, considerando as BPFs?</t>
    </r>
  </si>
  <si>
    <t>D29</t>
  </si>
  <si>
    <r>
      <rPr>
        <sz val="14"/>
        <rFont val="Arial"/>
        <family val="2"/>
      </rPr>
      <t>29. Existe</t>
    </r>
    <r>
      <rPr>
        <b/>
        <sz val="14"/>
        <rFont val="Arial"/>
        <family val="2"/>
      </rPr>
      <t xml:space="preserve"> CONTROLE DO ACESSO </t>
    </r>
    <r>
      <rPr>
        <sz val="14"/>
        <rFont val="Arial"/>
        <family val="2"/>
      </rPr>
      <t>de pessoas às áreas de produção?</t>
    </r>
  </si>
  <si>
    <t>D30</t>
  </si>
  <si>
    <r>
      <rPr>
        <sz val="14"/>
        <rFont val="Arial"/>
        <family val="2"/>
      </rPr>
      <t xml:space="preserve">30. No caso de </t>
    </r>
    <r>
      <rPr>
        <b/>
        <sz val="14"/>
        <rFont val="Arial"/>
        <family val="2"/>
      </rPr>
      <t>PRODUÇÃO DE OLERICULTURA</t>
    </r>
    <r>
      <rPr>
        <sz val="14"/>
        <rFont val="Arial"/>
        <family val="2"/>
      </rPr>
      <t xml:space="preserve">, existe procedimento adequado que controle o risco de contaminação microbiológica dos alimentos que recebem pré-lavagem e limpeza? </t>
    </r>
  </si>
  <si>
    <t>D31</t>
  </si>
  <si>
    <r>
      <rPr>
        <sz val="14"/>
        <rFont val="Arial"/>
        <family val="2"/>
      </rPr>
      <t xml:space="preserve">31. Os produtos da </t>
    </r>
    <r>
      <rPr>
        <b/>
        <sz val="14"/>
        <rFont val="Arial"/>
        <family val="2"/>
      </rPr>
      <t>OLERICULTURA PRÉ-PROCESSADOS</t>
    </r>
    <r>
      <rPr>
        <sz val="14"/>
        <rFont val="Arial"/>
        <family val="2"/>
      </rPr>
      <t xml:space="preserve"> indicados para consumo direto (Ex.: couve cortada; mandioca descascada, cenoura cortada, entre outras) seguem BPF? </t>
    </r>
  </si>
  <si>
    <t>D32</t>
  </si>
  <si>
    <r>
      <rPr>
        <sz val="14"/>
        <rFont val="Arial"/>
        <family val="2"/>
      </rPr>
      <t>32. O manejo e</t>
    </r>
    <r>
      <rPr>
        <b/>
        <sz val="14"/>
        <rFont val="Arial"/>
        <family val="2"/>
      </rPr>
      <t xml:space="preserve"> ACONDICIONAMENTO DE RESÍDUOS</t>
    </r>
    <r>
      <rPr>
        <sz val="14"/>
        <rFont val="Arial"/>
        <family val="2"/>
      </rPr>
      <t xml:space="preserve"> na área de processamento estão compatíveis com a quantidade e localização de lixeiras, segundo o volume gerado, proporcionando boas práticas de fabricação? </t>
    </r>
  </si>
  <si>
    <t>D33</t>
  </si>
  <si>
    <r>
      <rPr>
        <sz val="14"/>
        <rFont val="Arial"/>
        <family val="2"/>
      </rPr>
      <t>33. Implementa ações preventivas que evitem a proliferação de vetores, atuando sobre os fatores</t>
    </r>
    <r>
      <rPr>
        <b/>
        <sz val="14"/>
        <rFont val="Arial"/>
        <family val="2"/>
      </rPr>
      <t xml:space="preserve"> ABRIGO, ACESSO, ÁGUA, ALIMENTO</t>
    </r>
    <r>
      <rPr>
        <sz val="14"/>
        <rFont val="Arial"/>
        <family val="2"/>
      </rPr>
      <t xml:space="preserve"> (ambientes limpos e organizados, livres de material em desuso, rotina para a retirada de resíduos, matérias primas protegidas)? </t>
    </r>
  </si>
  <si>
    <t>D34</t>
  </si>
  <si>
    <r>
      <rPr>
        <sz val="14"/>
        <rFont val="Tahoma"/>
        <family val="2"/>
      </rPr>
      <t xml:space="preserve">34. O </t>
    </r>
    <r>
      <rPr>
        <b/>
        <sz val="14"/>
        <rFont val="Tahoma"/>
        <family val="2"/>
      </rPr>
      <t>ARMAZENAMENTO</t>
    </r>
    <r>
      <rPr>
        <sz val="14"/>
        <rFont val="Tahoma"/>
        <family val="2"/>
      </rPr>
      <t xml:space="preserve"> dos produtos fabricados possui condições adequadas (local compatível com o quantitativo estocado, identificação de lote/partida/validade, temperatura adequada e protegido contra a entrada de vetores)?</t>
    </r>
  </si>
  <si>
    <t>D35</t>
  </si>
  <si>
    <r>
      <rPr>
        <sz val="14"/>
        <rFont val="Arial"/>
        <family val="2"/>
      </rPr>
      <t xml:space="preserve">35. Os meios de  </t>
    </r>
    <r>
      <rPr>
        <b/>
        <sz val="14"/>
        <rFont val="Arial"/>
        <family val="2"/>
      </rPr>
      <t>TRANSPORTE utilizados não oferecem risco sanitário para os</t>
    </r>
    <r>
      <rPr>
        <sz val="14"/>
        <rFont val="Arial"/>
        <family val="2"/>
      </rPr>
      <t xml:space="preserve"> alimentos processados/produzidos?</t>
    </r>
  </si>
  <si>
    <t>BLOCO E - SAÚDE AMBIENTAL</t>
  </si>
  <si>
    <t>E37</t>
  </si>
  <si>
    <r>
      <rPr>
        <sz val="14"/>
        <rFont val="Arial"/>
        <family val="2"/>
      </rPr>
      <t xml:space="preserve">36. A </t>
    </r>
    <r>
      <rPr>
        <b/>
        <sz val="14"/>
        <rFont val="Arial"/>
        <family val="2"/>
      </rPr>
      <t xml:space="preserve">ÁREA EXTERNA </t>
    </r>
    <r>
      <rPr>
        <sz val="14"/>
        <rFont val="Arial"/>
        <family val="2"/>
      </rPr>
      <t xml:space="preserve">é mantida em adequada condição de </t>
    </r>
    <r>
      <rPr>
        <b/>
        <sz val="14"/>
        <rFont val="Arial"/>
        <family val="2"/>
      </rPr>
      <t xml:space="preserve">ORGANIZAÇÃO E MANUTENÇÃO </t>
    </r>
    <r>
      <rPr>
        <sz val="14"/>
        <rFont val="Arial"/>
        <family val="2"/>
      </rPr>
      <t xml:space="preserve">e isenta de focos de insalubridade (livre de objetos em desuso, sem indício da presença de vetores, sem acúmulo de lixo nas imediações, sem depósitos de água estagnada)? </t>
    </r>
  </si>
  <si>
    <t>E38</t>
  </si>
  <si>
    <r>
      <rPr>
        <sz val="14"/>
        <color indexed="8"/>
        <rFont val="Arial"/>
        <family val="2"/>
      </rPr>
      <t xml:space="preserve">37. No caso da água ser de </t>
    </r>
    <r>
      <rPr>
        <b/>
        <sz val="14"/>
        <color indexed="8"/>
        <rFont val="Arial"/>
        <family val="2"/>
      </rPr>
      <t xml:space="preserve">FONTE PRÓPRIA (POÇO RASO ESCAVADO OU MINA/NASCENTE) </t>
    </r>
    <r>
      <rPr>
        <sz val="14"/>
        <color indexed="8"/>
        <rFont val="Arial"/>
        <family val="2"/>
      </rPr>
      <t xml:space="preserve">para o consumo humano e preparo de alimentos, esta possui condições adequadas de </t>
    </r>
    <r>
      <rPr>
        <b/>
        <sz val="14"/>
        <color indexed="8"/>
        <rFont val="Arial"/>
        <family val="2"/>
      </rPr>
      <t>PROTEÇÃO</t>
    </r>
    <r>
      <rPr>
        <sz val="14"/>
        <color indexed="8"/>
        <rFont val="Arial"/>
        <family val="2"/>
      </rPr>
      <t>?</t>
    </r>
  </si>
  <si>
    <t>E39</t>
  </si>
  <si>
    <r>
      <rPr>
        <sz val="14"/>
        <rFont val="Arial"/>
        <family val="2"/>
      </rPr>
      <t>38. No caso de</t>
    </r>
    <r>
      <rPr>
        <b/>
        <sz val="14"/>
        <rFont val="Arial"/>
        <family val="2"/>
      </rPr>
      <t xml:space="preserve"> FONTE PRÓPRIA (POÇO PROFUNDO OU MINA/NASCENTE OU POÇO RASO ESCAVADO)</t>
    </r>
    <r>
      <rPr>
        <sz val="14"/>
        <rFont val="Arial"/>
        <family val="2"/>
      </rPr>
      <t xml:space="preserve"> esta </t>
    </r>
    <r>
      <rPr>
        <b/>
        <sz val="14"/>
        <rFont val="Arial"/>
        <family val="2"/>
      </rPr>
      <t>RECEBE TRATAMENTO</t>
    </r>
    <r>
      <rPr>
        <sz val="14"/>
        <rFont val="Arial"/>
        <family val="2"/>
      </rPr>
      <t xml:space="preserve"> através da </t>
    </r>
    <r>
      <rPr>
        <b/>
        <sz val="14"/>
        <rFont val="Arial"/>
        <family val="2"/>
      </rPr>
      <t>DESINFECÇÃO</t>
    </r>
    <r>
      <rPr>
        <sz val="14"/>
        <rFont val="Arial"/>
        <family val="2"/>
      </rPr>
      <t xml:space="preserve"> (cloração ou outro)?</t>
    </r>
  </si>
  <si>
    <t>E40</t>
  </si>
  <si>
    <r>
      <rPr>
        <sz val="14"/>
        <rFont val="Arial"/>
        <family val="2"/>
      </rPr>
      <t>39. No caso de</t>
    </r>
    <r>
      <rPr>
        <b/>
        <sz val="14"/>
        <rFont val="Arial"/>
        <family val="2"/>
      </rPr>
      <t xml:space="preserve"> FONTE PRÓPRIA</t>
    </r>
    <r>
      <rPr>
        <sz val="14"/>
        <rFont val="Arial"/>
        <family val="2"/>
      </rPr>
      <t xml:space="preserve">, foram realizadas </t>
    </r>
    <r>
      <rPr>
        <b/>
        <sz val="14"/>
        <rFont val="Arial"/>
        <family val="2"/>
      </rPr>
      <t>ANÁLISES MICROBIOLÓGICAS</t>
    </r>
    <r>
      <rPr>
        <sz val="14"/>
        <rFont val="Arial"/>
        <family val="2"/>
      </rPr>
      <t xml:space="preserve"> de água </t>
    </r>
    <r>
      <rPr>
        <i/>
        <sz val="14"/>
        <rFont val="Arial"/>
        <family val="2"/>
      </rPr>
      <t>in natura</t>
    </r>
    <r>
      <rPr>
        <sz val="14"/>
        <rFont val="Arial"/>
        <family val="2"/>
      </rPr>
      <t xml:space="preserve"> (mínimo de duas amostras, antes e depois das medidas de proteção)?</t>
    </r>
  </si>
  <si>
    <t>E41</t>
  </si>
  <si>
    <r>
      <rPr>
        <sz val="14"/>
        <rFont val="Arial"/>
        <family val="2"/>
      </rPr>
      <t xml:space="preserve">40. As </t>
    </r>
    <r>
      <rPr>
        <b/>
        <sz val="14"/>
        <rFont val="Arial"/>
        <family val="2"/>
      </rPr>
      <t>CONDIÇÕES DO RESERVATÓRIO</t>
    </r>
    <r>
      <rPr>
        <sz val="14"/>
        <rFont val="Arial"/>
        <family val="2"/>
      </rPr>
      <t xml:space="preserve"> que supre a unidade de produção se apresentam adequadas (acesso, vedação, limpeza, extravasor telado), considerando também aspectos de conservação e manutenção? </t>
    </r>
  </si>
  <si>
    <t>E42</t>
  </si>
  <si>
    <r>
      <rPr>
        <sz val="14"/>
        <rFont val="Arial"/>
        <family val="2"/>
      </rPr>
      <t>41. O</t>
    </r>
    <r>
      <rPr>
        <b/>
        <sz val="14"/>
        <rFont val="Arial"/>
        <family val="2"/>
      </rPr>
      <t xml:space="preserve"> MANEJO DE RESÍDUOS </t>
    </r>
    <r>
      <rPr>
        <sz val="14"/>
        <rFont val="Arial"/>
        <family val="2"/>
      </rPr>
      <t xml:space="preserve">(orgânicos e inorgânicos) se encontra adequado (segregação dos resíduos, higienização, estrutura do abrigo de resíduos e destinação final)? </t>
    </r>
  </si>
  <si>
    <t>E43</t>
  </si>
  <si>
    <r>
      <rPr>
        <sz val="14"/>
        <rFont val="Arial"/>
        <family val="2"/>
      </rPr>
      <t xml:space="preserve">42. As condições de remoção, tratamento e </t>
    </r>
    <r>
      <rPr>
        <b/>
        <sz val="14"/>
        <rFont val="Arial"/>
        <family val="2"/>
      </rPr>
      <t xml:space="preserve">DESTINO FINAL DOS EFLUENTES </t>
    </r>
    <r>
      <rPr>
        <sz val="14"/>
        <rFont val="Arial"/>
        <family val="2"/>
      </rPr>
      <t xml:space="preserve"> (águas servidas, esgoto sanitário) se encontram adequadas? </t>
    </r>
  </si>
  <si>
    <t>E44</t>
  </si>
  <si>
    <r>
      <rPr>
        <sz val="14"/>
        <rFont val="Arial"/>
        <family val="2"/>
      </rPr>
      <t xml:space="preserve">43. No caso de uso de agrotóxicos o local para guarda dos mesmos é especifico, isolado e se apresenta em </t>
    </r>
    <r>
      <rPr>
        <b/>
        <sz val="14"/>
        <rFont val="Arial"/>
        <family val="2"/>
      </rPr>
      <t>CONDIÇÕES</t>
    </r>
    <r>
      <rPr>
        <sz val="14"/>
        <rFont val="Arial"/>
        <family val="2"/>
      </rPr>
      <t xml:space="preserve"> adequadas de </t>
    </r>
    <r>
      <rPr>
        <b/>
        <sz val="14"/>
        <rFont val="Arial"/>
        <family val="2"/>
      </rPr>
      <t xml:space="preserve">ORGANIZAÇÃO e ARMAZENAMENTO </t>
    </r>
    <r>
      <rPr>
        <sz val="14"/>
        <rFont val="Arial"/>
        <family val="2"/>
      </rPr>
      <t xml:space="preserve">(chaveado, piso impermeável, com boa ventilação natural e boa iluminação), mantendo separação para as embalagens vazias, prevendo destino adequado? </t>
    </r>
  </si>
  <si>
    <t>E45</t>
  </si>
  <si>
    <r>
      <rPr>
        <sz val="14"/>
        <rFont val="Arial"/>
        <family val="2"/>
      </rPr>
      <t xml:space="preserve">44. O local de preparo da </t>
    </r>
    <r>
      <rPr>
        <b/>
        <sz val="14"/>
        <rFont val="Arial"/>
        <family val="2"/>
      </rPr>
      <t xml:space="preserve">CALDA </t>
    </r>
    <r>
      <rPr>
        <sz val="14"/>
        <rFont val="Arial"/>
        <family val="2"/>
      </rPr>
      <t>de</t>
    </r>
    <r>
      <rPr>
        <b/>
        <sz val="14"/>
        <rFont val="Arial"/>
        <family val="2"/>
      </rPr>
      <t xml:space="preserve"> AGROTÓXICOS</t>
    </r>
    <r>
      <rPr>
        <sz val="14"/>
        <rFont val="Arial"/>
        <family val="2"/>
      </rPr>
      <t xml:space="preserve"> é adequado, mantendo distância segura da residência e de fontes de água? </t>
    </r>
  </si>
  <si>
    <t>E46</t>
  </si>
  <si>
    <r>
      <rPr>
        <sz val="14"/>
        <rFont val="Arial"/>
        <family val="2"/>
      </rPr>
      <t xml:space="preserve">45. O local de armazenamento dos </t>
    </r>
    <r>
      <rPr>
        <b/>
        <sz val="14"/>
        <rFont val="Arial"/>
        <family val="2"/>
      </rPr>
      <t xml:space="preserve">EQUIPAMENTOS </t>
    </r>
    <r>
      <rPr>
        <sz val="14"/>
        <rFont val="Arial"/>
        <family val="2"/>
      </rPr>
      <t xml:space="preserve">de </t>
    </r>
    <r>
      <rPr>
        <b/>
        <sz val="14"/>
        <rFont val="Arial"/>
        <family val="2"/>
      </rPr>
      <t>PULVERIZAÇÃO</t>
    </r>
    <r>
      <rPr>
        <sz val="14"/>
        <rFont val="Arial"/>
        <family val="2"/>
      </rPr>
      <t xml:space="preserve"> é adequado (distância segura da residência e de fontes de água, organizado, bem ventilado e iluminado)?</t>
    </r>
  </si>
  <si>
    <t>E47</t>
  </si>
  <si>
    <r>
      <rPr>
        <sz val="14"/>
        <rFont val="Arial"/>
        <family val="2"/>
      </rPr>
      <t xml:space="preserve">46. Para os </t>
    </r>
    <r>
      <rPr>
        <b/>
        <sz val="14"/>
        <rFont val="Arial"/>
        <family val="2"/>
      </rPr>
      <t xml:space="preserve">DEMAIS INSUMOS AGRÍCOLAS </t>
    </r>
    <r>
      <rPr>
        <sz val="14"/>
        <rFont val="Arial"/>
        <family val="2"/>
      </rPr>
      <t>(p.ex.: fertilizantes, sementes) são armazenados adequadamente?</t>
    </r>
  </si>
  <si>
    <t>0 - NA</t>
  </si>
  <si>
    <t>AVALIAÇÃO</t>
  </si>
  <si>
    <t>1 - SIM</t>
  </si>
  <si>
    <t>2 - NÃO</t>
  </si>
  <si>
    <r>
      <rPr>
        <sz val="14"/>
        <rFont val="Arial"/>
        <family val="2"/>
      </rPr>
      <t xml:space="preserve">25. Os manipuladores seguem as orientações do </t>
    </r>
    <r>
      <rPr>
        <b/>
        <sz val="14"/>
        <rFont val="Arial"/>
        <family val="2"/>
      </rPr>
      <t>MANUAL DE BOAS PRÁTICAS</t>
    </r>
    <r>
      <rPr>
        <sz val="14"/>
        <rFont val="Arial"/>
        <family val="2"/>
      </rPr>
      <t xml:space="preserve"> e utilizam</t>
    </r>
    <r>
      <rPr>
        <b/>
        <sz val="14"/>
        <rFont val="Arial"/>
        <family val="2"/>
      </rPr>
      <t xml:space="preserve"> VESTIMENTAS/UNIFORME</t>
    </r>
    <r>
      <rPr>
        <sz val="14"/>
        <rFont val="Arial"/>
        <family val="2"/>
      </rPr>
      <t xml:space="preserve"> adequado?</t>
    </r>
  </si>
  <si>
    <t>AVALIAÇÃO FINAL (SOMATÓRIO DOS BLOCOS B+C+D+E)</t>
  </si>
  <si>
    <t>POSSUI CONDIÇÕES PARA LIBERAÇÃO DE LICENÇA SANITÁRIA POR ATENDER 100% DOS IMPRESCINDÍVEIS E O PERCENTUAL MÍNIMO DE ITENS NECESSÁRIOS EM CADA BLOCO</t>
  </si>
  <si>
    <t>ROTEIRO DE INSPEÇÃO DE ESTABELECIMENTOS PRODUTORES DE ALIMENTOS PROCESSADOS 
DO EMPREENDIMENTO FAMILIAR RURAL</t>
  </si>
  <si>
    <t xml:space="preserve">NÚMERO:  </t>
  </si>
  <si>
    <t>DATA:</t>
  </si>
  <si>
    <t>CNPJ/CPF:</t>
  </si>
  <si>
    <t xml:space="preserve">NOME DO INSPETOR:   </t>
  </si>
  <si>
    <t>NOME DO ESTABELECIMENTO:</t>
  </si>
  <si>
    <t>QUANTITATIVO DE ITENS A CUMPRIR SEGUNDO CRITÉRIO ESTABELECIDO PARA A LIBERAÇÃO DA LIS</t>
  </si>
  <si>
    <t>BLOCO</t>
  </si>
  <si>
    <t>Nº DE ITENS</t>
  </si>
  <si>
    <t xml:space="preserve">IDENTIFICAÇÃO DOS ITENS </t>
  </si>
  <si>
    <t>PERCENTUAL OBRIGATÓRIO DE ITENS A SEREM CUMPRIDOS (%)</t>
  </si>
  <si>
    <t>N° ITENS CUMPRIDOS</t>
  </si>
  <si>
    <t xml:space="preserve">QUANTIDADE MÍNIMA DE ITENS A SEREM CUMPRIDOS </t>
  </si>
  <si>
    <t>B - DOCUMENTOS (7)</t>
  </si>
  <si>
    <t>-</t>
  </si>
  <si>
    <t>B1, B2 ,B4, B6, B7</t>
  </si>
  <si>
    <t>B3, B5</t>
  </si>
  <si>
    <t>C - ESTRUTURA FÍSICA (15)</t>
  </si>
  <si>
    <t xml:space="preserve">C8, C21 </t>
  </si>
  <si>
    <t>C9, C10, C11,C12, C13, C14, C15, C16, C17, C18, C19, C20, C22</t>
  </si>
  <si>
    <t>D - BOAS PRÁTICAS DE FABRICAÇÃO (13)</t>
  </si>
  <si>
    <t>D24, D28, D33</t>
  </si>
  <si>
    <t>D23, D25, D26, D27  D31, D32, D34, D35</t>
  </si>
  <si>
    <t>D29, D30</t>
  </si>
  <si>
    <t>E - SAÚDE AMBIENTAL (11)</t>
  </si>
  <si>
    <t xml:space="preserve">E37,E38, E39, E40, E42,  E43 </t>
  </si>
  <si>
    <t>E44, E45, E46, E47</t>
  </si>
  <si>
    <t>TOTAL (46)</t>
  </si>
  <si>
    <t>CONCLUSÃO</t>
  </si>
  <si>
    <t>VERSÃO 2.0 / SETEMBRO 18</t>
  </si>
  <si>
    <t>REOMENDÁVEL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</si>
</sst>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_ ;\-#,##0\ "/>
  </numFmts>
  <fonts count="3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5"/>
      <name val="Arial"/>
      <family val="2"/>
    </font>
    <font>
      <b/>
      <i/>
      <u val="single"/>
      <sz val="14"/>
      <name val="Arial"/>
      <family val="2"/>
    </font>
    <font>
      <b/>
      <i/>
      <u val="single"/>
      <sz val="13.5"/>
      <name val="Arial"/>
      <family val="2"/>
    </font>
    <font>
      <sz val="13.5"/>
      <name val="Arial"/>
      <family val="2"/>
    </font>
    <font>
      <b/>
      <i/>
      <sz val="14"/>
      <name val="Arial"/>
      <family val="2"/>
    </font>
    <font>
      <sz val="9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Tahoma"/>
      <family val="2"/>
    </font>
    <font>
      <b/>
      <sz val="18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2" xfId="0" applyFont="1" applyBorder="1" applyAlignment="1" applyProtection="1">
      <alignment horizontal="left" vertical="center"/>
      <protection/>
    </xf>
    <xf numFmtId="0" fontId="14" fillId="9" borderId="3" xfId="0" applyFont="1" applyFill="1" applyBorder="1" applyAlignment="1" applyProtection="1">
      <alignment horizontal="left" vertical="center" wrapText="1" shrinkToFit="1"/>
      <protection locked="0"/>
    </xf>
    <xf numFmtId="0" fontId="13" fillId="0" borderId="4" xfId="0" applyFont="1" applyBorder="1" applyAlignment="1" applyProtection="1">
      <alignment horizontal="right" vertical="center"/>
      <protection/>
    </xf>
    <xf numFmtId="14" fontId="14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vertical="center"/>
      <protection/>
    </xf>
    <xf numFmtId="0" fontId="13" fillId="0" borderId="2" xfId="0" applyFont="1" applyBorder="1" applyAlignment="1" applyProtection="1">
      <alignment horizontal="left" vertical="center" wrapText="1"/>
      <protection/>
    </xf>
    <xf numFmtId="0" fontId="13" fillId="0" borderId="2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 wrapText="1"/>
      <protection/>
    </xf>
    <xf numFmtId="0" fontId="14" fillId="9" borderId="3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right" vertical="center"/>
      <protection/>
    </xf>
    <xf numFmtId="0" fontId="14" fillId="9" borderId="5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vertical="center"/>
      <protection/>
    </xf>
    <xf numFmtId="0" fontId="14" fillId="9" borderId="4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right" vertical="center"/>
      <protection/>
    </xf>
    <xf numFmtId="0" fontId="13" fillId="0" borderId="6" xfId="0" applyFont="1" applyBorder="1" applyAlignment="1" applyProtection="1">
      <alignment horizontal="left" vertical="center"/>
      <protection/>
    </xf>
    <xf numFmtId="0" fontId="14" fillId="9" borderId="7" xfId="0" applyFont="1" applyFill="1" applyBorder="1" applyAlignment="1" applyProtection="1">
      <alignment horizontal="left" vertical="center" wrapText="1"/>
      <protection locked="0"/>
    </xf>
    <xf numFmtId="49" fontId="14" fillId="9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3" fillId="9" borderId="3" xfId="0" applyFont="1" applyFill="1" applyBorder="1" applyAlignment="1" applyProtection="1">
      <alignment horizontal="right"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right" vertical="center" wrapText="1"/>
      <protection/>
    </xf>
    <xf numFmtId="0" fontId="16" fillId="0" borderId="7" xfId="0" applyFont="1" applyFill="1" applyBorder="1" applyAlignment="1" applyProtection="1">
      <alignment vertical="top"/>
      <protection/>
    </xf>
    <xf numFmtId="0" fontId="16" fillId="9" borderId="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2" borderId="9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11" borderId="0" xfId="0" applyFont="1" applyFill="1" applyBorder="1" applyAlignment="1">
      <alignment/>
    </xf>
    <xf numFmtId="0" fontId="15" fillId="7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justify" vertical="center" wrapText="1"/>
      <protection/>
    </xf>
    <xf numFmtId="0" fontId="14" fillId="0" borderId="9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9" xfId="0" applyFont="1" applyBorder="1" applyAlignment="1" applyProtection="1">
      <alignment/>
      <protection locked="0"/>
    </xf>
    <xf numFmtId="0" fontId="14" fillId="11" borderId="0" xfId="0" applyFont="1" applyFill="1" applyBorder="1" applyAlignment="1" applyProtection="1">
      <alignment/>
      <protection locked="0"/>
    </xf>
    <xf numFmtId="0" fontId="14" fillId="0" borderId="9" xfId="0" applyFont="1" applyBorder="1" applyAlignment="1" applyProtection="1">
      <alignment/>
      <protection locked="0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2" borderId="11" xfId="0" applyFont="1" applyFill="1" applyBorder="1" applyAlignment="1">
      <alignment/>
    </xf>
    <xf numFmtId="0" fontId="15" fillId="1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/>
    </xf>
    <xf numFmtId="0" fontId="15" fillId="13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 vertical="center"/>
    </xf>
    <xf numFmtId="0" fontId="24" fillId="11" borderId="9" xfId="0" applyFont="1" applyFill="1" applyBorder="1" applyAlignment="1" applyProtection="1">
      <alignment horizontal="justify" vertical="center" wrapText="1"/>
      <protection/>
    </xf>
    <xf numFmtId="0" fontId="14" fillId="11" borderId="13" xfId="0" applyFont="1" applyFill="1" applyBorder="1" applyAlignment="1" applyProtection="1">
      <alignment horizontal="justify" vertical="center" wrapText="1"/>
      <protection/>
    </xf>
    <xf numFmtId="0" fontId="14" fillId="2" borderId="9" xfId="0" applyFont="1" applyFill="1" applyBorder="1" applyAlignment="1">
      <alignment horizontal="left" vertical="center"/>
    </xf>
    <xf numFmtId="0" fontId="15" fillId="14" borderId="9" xfId="0" applyFont="1" applyFill="1" applyBorder="1" applyAlignment="1">
      <alignment horizontal="center" vertical="center"/>
    </xf>
    <xf numFmtId="0" fontId="26" fillId="11" borderId="9" xfId="0" applyFont="1" applyFill="1" applyBorder="1" applyAlignment="1" applyProtection="1">
      <alignment horizontal="justify" vertical="center" wrapText="1"/>
      <protection/>
    </xf>
    <xf numFmtId="0" fontId="14" fillId="0" borderId="9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9" xfId="0" applyFont="1" applyFill="1" applyBorder="1" applyAlignment="1" applyProtection="1">
      <alignment/>
      <protection locked="0"/>
    </xf>
    <xf numFmtId="0" fontId="14" fillId="11" borderId="14" xfId="0" applyFont="1" applyFill="1" applyBorder="1" applyAlignment="1" applyProtection="1">
      <alignment horizontal="justify" vertical="center" wrapText="1"/>
      <protection/>
    </xf>
    <xf numFmtId="0" fontId="14" fillId="11" borderId="0" xfId="0" applyFont="1" applyFill="1" applyAlignment="1" applyProtection="1">
      <alignment horizontal="center" vertical="center"/>
      <protection/>
    </xf>
    <xf numFmtId="0" fontId="14" fillId="11" borderId="0" xfId="0" applyFont="1" applyFill="1" applyAlignment="1" applyProtection="1">
      <alignment horizontal="left" vertical="center"/>
      <protection/>
    </xf>
    <xf numFmtId="0" fontId="14" fillId="11" borderId="0" xfId="0" applyFont="1" applyFill="1" applyAlignment="1" applyProtection="1">
      <alignment/>
      <protection/>
    </xf>
    <xf numFmtId="0" fontId="15" fillId="11" borderId="15" xfId="0" applyFont="1" applyFill="1" applyBorder="1" applyAlignment="1" applyProtection="1">
      <alignment horizontal="center" vertical="center"/>
      <protection/>
    </xf>
    <xf numFmtId="0" fontId="15" fillId="11" borderId="0" xfId="0" applyFont="1" applyFill="1" applyAlignment="1" applyProtection="1">
      <alignment horizontal="center" vertical="center"/>
      <protection/>
    </xf>
    <xf numFmtId="0" fontId="14" fillId="11" borderId="16" xfId="0" applyFont="1" applyFill="1" applyBorder="1" applyAlignment="1" applyProtection="1">
      <alignment horizontal="center" vertical="center"/>
      <protection/>
    </xf>
    <xf numFmtId="0" fontId="15" fillId="11" borderId="0" xfId="0" applyFont="1" applyFill="1" applyAlignment="1" applyProtection="1">
      <alignment vertical="center"/>
      <protection/>
    </xf>
    <xf numFmtId="0" fontId="4" fillId="11" borderId="0" xfId="0" applyFont="1" applyFill="1" applyAlignment="1" applyProtection="1">
      <alignment horizontal="center" vertical="center"/>
      <protection/>
    </xf>
    <xf numFmtId="0" fontId="15" fillId="11" borderId="17" xfId="0" applyFont="1" applyFill="1" applyBorder="1" applyAlignment="1" applyProtection="1">
      <alignment horizontal="center" vertical="center" wrapText="1"/>
      <protection/>
    </xf>
    <xf numFmtId="0" fontId="15" fillId="11" borderId="18" xfId="0" applyFont="1" applyFill="1" applyBorder="1" applyAlignment="1" applyProtection="1">
      <alignment horizontal="center" vertical="center"/>
      <protection/>
    </xf>
    <xf numFmtId="0" fontId="15" fillId="11" borderId="0" xfId="0" applyFont="1" applyFill="1" applyAlignment="1" applyProtection="1">
      <alignment/>
      <protection/>
    </xf>
    <xf numFmtId="0" fontId="15" fillId="11" borderId="19" xfId="0" applyFont="1" applyFill="1" applyBorder="1" applyAlignment="1" applyProtection="1">
      <alignment horizontal="center" vertical="center"/>
      <protection/>
    </xf>
    <xf numFmtId="0" fontId="15" fillId="11" borderId="20" xfId="0" applyFont="1" applyFill="1" applyBorder="1" applyAlignment="1" applyProtection="1">
      <alignment horizontal="center" vertical="center"/>
      <protection/>
    </xf>
    <xf numFmtId="0" fontId="14" fillId="11" borderId="21" xfId="0" applyFont="1" applyFill="1" applyBorder="1" applyAlignment="1" applyProtection="1">
      <alignment horizontal="justify" vertical="center" wrapText="1"/>
      <protection/>
    </xf>
    <xf numFmtId="0" fontId="29" fillId="11" borderId="20" xfId="0" applyFont="1" applyFill="1" applyBorder="1" applyAlignment="1" applyProtection="1">
      <alignment horizontal="center" vertical="center" wrapText="1"/>
      <protection locked="0"/>
    </xf>
    <xf numFmtId="0" fontId="24" fillId="11" borderId="0" xfId="0" applyFont="1" applyFill="1" applyAlignment="1" applyProtection="1">
      <alignment wrapText="1"/>
      <protection/>
    </xf>
    <xf numFmtId="0" fontId="30" fillId="11" borderId="0" xfId="0" applyFont="1" applyFill="1" applyAlignment="1" applyProtection="1">
      <alignment horizontal="center" vertical="center" wrapText="1"/>
      <protection/>
    </xf>
    <xf numFmtId="0" fontId="15" fillId="11" borderId="22" xfId="0" applyFont="1" applyFill="1" applyBorder="1" applyAlignment="1" applyProtection="1">
      <alignment horizontal="center" vertical="center"/>
      <protection/>
    </xf>
    <xf numFmtId="0" fontId="15" fillId="11" borderId="23" xfId="0" applyFont="1" applyFill="1" applyBorder="1" applyAlignment="1" applyProtection="1">
      <alignment horizontal="center" vertical="center"/>
      <protection/>
    </xf>
    <xf numFmtId="0" fontId="15" fillId="11" borderId="24" xfId="0" applyFont="1" applyFill="1" applyBorder="1" applyAlignment="1" applyProtection="1">
      <alignment horizontal="center" vertical="center"/>
      <protection/>
    </xf>
    <xf numFmtId="0" fontId="15" fillId="11" borderId="25" xfId="0" applyFont="1" applyFill="1" applyBorder="1" applyAlignment="1" applyProtection="1">
      <alignment horizontal="center" vertical="center"/>
      <protection/>
    </xf>
    <xf numFmtId="0" fontId="14" fillId="11" borderId="26" xfId="0" applyFont="1" applyFill="1" applyBorder="1" applyAlignment="1" applyProtection="1">
      <alignment horizontal="justify" vertical="center" wrapText="1"/>
      <protection/>
    </xf>
    <xf numFmtId="0" fontId="14" fillId="11" borderId="27" xfId="0" applyFont="1" applyFill="1" applyBorder="1" applyAlignment="1" applyProtection="1">
      <alignment horizontal="center" vertical="center"/>
      <protection/>
    </xf>
    <xf numFmtId="0" fontId="15" fillId="11" borderId="28" xfId="0" applyFont="1" applyFill="1" applyBorder="1" applyAlignment="1" applyProtection="1">
      <alignment horizontal="center" vertical="center" wrapText="1"/>
      <protection/>
    </xf>
    <xf numFmtId="0" fontId="15" fillId="13" borderId="29" xfId="0" applyFont="1" applyFill="1" applyBorder="1" applyAlignment="1" applyProtection="1">
      <alignment horizontal="center" vertical="center"/>
      <protection/>
    </xf>
    <xf numFmtId="0" fontId="14" fillId="11" borderId="30" xfId="0" applyFont="1" applyFill="1" applyBorder="1" applyAlignment="1" applyProtection="1">
      <alignment horizontal="justify" vertical="center" wrapText="1"/>
      <protection/>
    </xf>
    <xf numFmtId="0" fontId="15" fillId="11" borderId="31" xfId="0" applyFont="1" applyFill="1" applyBorder="1" applyAlignment="1" applyProtection="1">
      <alignment horizontal="center" vertical="center"/>
      <protection/>
    </xf>
    <xf numFmtId="0" fontId="15" fillId="11" borderId="23" xfId="0" applyFont="1" applyFill="1" applyBorder="1" applyAlignment="1" applyProtection="1">
      <alignment horizontal="center" vertical="center" wrapText="1"/>
      <protection/>
    </xf>
    <xf numFmtId="0" fontId="15" fillId="13" borderId="23" xfId="0" applyFont="1" applyFill="1" applyBorder="1" applyAlignment="1" applyProtection="1">
      <alignment horizontal="center" vertical="center"/>
      <protection/>
    </xf>
    <xf numFmtId="0" fontId="15" fillId="11" borderId="32" xfId="0" applyFont="1" applyFill="1" applyBorder="1" applyAlignment="1" applyProtection="1">
      <alignment horizontal="center" vertical="center"/>
      <protection/>
    </xf>
    <xf numFmtId="0" fontId="15" fillId="11" borderId="27" xfId="0" applyFont="1" applyFill="1" applyBorder="1" applyAlignment="1" applyProtection="1">
      <alignment horizontal="center" vertical="center" wrapText="1"/>
      <protection/>
    </xf>
    <xf numFmtId="0" fontId="15" fillId="11" borderId="33" xfId="0" applyFont="1" applyFill="1" applyBorder="1" applyAlignment="1" applyProtection="1">
      <alignment horizontal="center" vertical="center"/>
      <protection/>
    </xf>
    <xf numFmtId="0" fontId="15" fillId="11" borderId="34" xfId="0" applyFont="1" applyFill="1" applyBorder="1" applyAlignment="1" applyProtection="1">
      <alignment horizontal="center" vertical="center"/>
      <protection/>
    </xf>
    <xf numFmtId="0" fontId="15" fillId="11" borderId="35" xfId="0" applyFont="1" applyFill="1" applyBorder="1" applyAlignment="1" applyProtection="1">
      <alignment horizontal="center" vertical="center" wrapText="1"/>
      <protection/>
    </xf>
    <xf numFmtId="0" fontId="15" fillId="11" borderId="12" xfId="0" applyFont="1" applyFill="1" applyBorder="1" applyAlignment="1" applyProtection="1">
      <alignment horizontal="center" vertical="center"/>
      <protection/>
    </xf>
    <xf numFmtId="0" fontId="15" fillId="11" borderId="36" xfId="0" applyFont="1" applyFill="1" applyBorder="1" applyAlignment="1" applyProtection="1">
      <alignment horizontal="center" vertical="center"/>
      <protection/>
    </xf>
    <xf numFmtId="0" fontId="15" fillId="11" borderId="29" xfId="0" applyFont="1" applyFill="1" applyBorder="1" applyAlignment="1" applyProtection="1">
      <alignment horizontal="center" vertical="center"/>
      <protection/>
    </xf>
    <xf numFmtId="0" fontId="15" fillId="11" borderId="10" xfId="0" applyFont="1" applyFill="1" applyBorder="1" applyAlignment="1" applyProtection="1">
      <alignment horizontal="center" vertical="center"/>
      <protection/>
    </xf>
    <xf numFmtId="0" fontId="29" fillId="11" borderId="23" xfId="0" applyFont="1" applyFill="1" applyBorder="1" applyAlignment="1" applyProtection="1">
      <alignment horizontal="center" vertical="center" wrapText="1"/>
      <protection locked="0"/>
    </xf>
    <xf numFmtId="0" fontId="27" fillId="11" borderId="10" xfId="0" applyFont="1" applyFill="1" applyBorder="1" applyAlignment="1" applyProtection="1">
      <alignment horizontal="center" vertical="center"/>
      <protection/>
    </xf>
    <xf numFmtId="0" fontId="27" fillId="11" borderId="23" xfId="0" applyFont="1" applyFill="1" applyBorder="1" applyAlignment="1" applyProtection="1">
      <alignment horizontal="center" vertical="center"/>
      <protection/>
    </xf>
    <xf numFmtId="0" fontId="14" fillId="11" borderId="15" xfId="0" applyFont="1" applyFill="1" applyBorder="1" applyAlignment="1" applyProtection="1">
      <alignment horizontal="justify" vertical="center" wrapText="1"/>
      <protection/>
    </xf>
    <xf numFmtId="0" fontId="14" fillId="11" borderId="3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11" borderId="0" xfId="0" applyFill="1" applyAlignment="1">
      <alignment/>
    </xf>
    <xf numFmtId="0" fontId="13" fillId="11" borderId="0" xfId="0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right"/>
    </xf>
    <xf numFmtId="0" fontId="31" fillId="11" borderId="0" xfId="0" applyFont="1" applyFill="1" applyAlignment="1">
      <alignment horizontal="center"/>
    </xf>
    <xf numFmtId="0" fontId="31" fillId="11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 vertical="center"/>
    </xf>
    <xf numFmtId="0" fontId="31" fillId="11" borderId="0" xfId="0" applyFont="1" applyFill="1" applyAlignment="1">
      <alignment horizontal="right" vertical="center"/>
    </xf>
    <xf numFmtId="0" fontId="0" fillId="11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11" borderId="0" xfId="0" applyFont="1" applyFill="1" applyAlignment="1">
      <alignment vertical="top"/>
    </xf>
    <xf numFmtId="49" fontId="32" fillId="11" borderId="13" xfId="0" applyNumberFormat="1" applyFont="1" applyFill="1" applyBorder="1" applyAlignment="1">
      <alignment horizontal="left" vertical="top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ont="1" applyFill="1" applyBorder="1" applyAlignment="1">
      <alignment/>
    </xf>
    <xf numFmtId="0" fontId="33" fillId="11" borderId="17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0" fontId="0" fillId="0" borderId="0" xfId="0" applyFont="1" applyAlignment="1">
      <alignment/>
    </xf>
    <xf numFmtId="0" fontId="34" fillId="11" borderId="37" xfId="0" applyFont="1" applyFill="1" applyBorder="1" applyAlignment="1">
      <alignment horizontal="center" vertical="center" wrapText="1"/>
    </xf>
    <xf numFmtId="0" fontId="34" fillId="11" borderId="38" xfId="0" applyFont="1" applyFill="1" applyBorder="1" applyAlignment="1">
      <alignment horizontal="center" vertical="center" wrapText="1"/>
    </xf>
    <xf numFmtId="0" fontId="34" fillId="11" borderId="39" xfId="0" applyFont="1" applyFill="1" applyBorder="1" applyAlignment="1">
      <alignment horizontal="center" vertical="center" wrapText="1"/>
    </xf>
    <xf numFmtId="0" fontId="34" fillId="11" borderId="40" xfId="0" applyFont="1" applyFill="1" applyBorder="1" applyAlignment="1">
      <alignment horizontal="center" vertical="center" wrapText="1"/>
    </xf>
    <xf numFmtId="0" fontId="34" fillId="11" borderId="41" xfId="0" applyFont="1" applyFill="1" applyBorder="1" applyAlignment="1">
      <alignment horizontal="center" vertical="center" wrapText="1"/>
    </xf>
    <xf numFmtId="0" fontId="34" fillId="11" borderId="4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0" fillId="11" borderId="0" xfId="0" applyFont="1" applyFill="1" applyBorder="1" applyAlignment="1">
      <alignment vertical="center"/>
    </xf>
    <xf numFmtId="0" fontId="33" fillId="11" borderId="22" xfId="0" applyFont="1" applyFill="1" applyBorder="1" applyAlignment="1">
      <alignment vertical="center"/>
    </xf>
    <xf numFmtId="0" fontId="14" fillId="11" borderId="43" xfId="0" applyFont="1" applyFill="1" applyBorder="1" applyAlignment="1">
      <alignment horizontal="center" vertical="center" wrapText="1"/>
    </xf>
    <xf numFmtId="0" fontId="29" fillId="11" borderId="44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 wrapText="1"/>
    </xf>
    <xf numFmtId="1" fontId="29" fillId="11" borderId="44" xfId="0" applyNumberFormat="1" applyFont="1" applyFill="1" applyBorder="1" applyAlignment="1">
      <alignment horizontal="center" vertical="center" wrapText="1"/>
    </xf>
    <xf numFmtId="1" fontId="29" fillId="11" borderId="44" xfId="31" applyNumberFormat="1" applyFont="1" applyFill="1" applyBorder="1" applyAlignment="1" applyProtection="1">
      <alignment horizontal="center" vertical="center"/>
      <protection/>
    </xf>
    <xf numFmtId="165" fontId="14" fillId="11" borderId="45" xfId="31" applyNumberFormat="1" applyFont="1" applyFill="1" applyBorder="1" applyAlignment="1" applyProtection="1">
      <alignment horizontal="center" vertical="center" wrapText="1"/>
      <protection/>
    </xf>
    <xf numFmtId="0" fontId="14" fillId="11" borderId="46" xfId="0" applyFont="1" applyFill="1" applyBorder="1" applyAlignment="1">
      <alignment horizontal="center" vertical="center" wrapText="1"/>
    </xf>
    <xf numFmtId="0" fontId="29" fillId="11" borderId="47" xfId="0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3" fillId="11" borderId="31" xfId="0" applyFont="1" applyFill="1" applyBorder="1" applyAlignment="1">
      <alignment vertical="center"/>
    </xf>
    <xf numFmtId="0" fontId="14" fillId="11" borderId="49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1" fontId="29" fillId="11" borderId="9" xfId="0" applyNumberFormat="1" applyFont="1" applyFill="1" applyBorder="1" applyAlignment="1">
      <alignment horizontal="center" vertical="center" wrapText="1"/>
    </xf>
    <xf numFmtId="1" fontId="29" fillId="11" borderId="9" xfId="31" applyNumberFormat="1" applyFont="1" applyFill="1" applyBorder="1" applyAlignment="1" applyProtection="1">
      <alignment horizontal="center" vertical="center"/>
      <protection/>
    </xf>
    <xf numFmtId="165" fontId="14" fillId="11" borderId="50" xfId="31" applyNumberFormat="1" applyFont="1" applyFill="1" applyBorder="1" applyAlignment="1" applyProtection="1">
      <alignment horizontal="center" vertical="center" wrapText="1"/>
      <protection/>
    </xf>
    <xf numFmtId="0" fontId="14" fillId="11" borderId="51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3" fillId="11" borderId="31" xfId="0" applyFont="1" applyFill="1" applyBorder="1" applyAlignment="1">
      <alignment vertical="center" wrapText="1"/>
    </xf>
    <xf numFmtId="0" fontId="33" fillId="11" borderId="52" xfId="0" applyFont="1" applyFill="1" applyBorder="1" applyAlignment="1">
      <alignment vertical="center"/>
    </xf>
    <xf numFmtId="0" fontId="14" fillId="11" borderId="53" xfId="0" applyFont="1" applyFill="1" applyBorder="1" applyAlignment="1">
      <alignment horizontal="center" vertical="center" wrapText="1"/>
    </xf>
    <xf numFmtId="0" fontId="29" fillId="11" borderId="54" xfId="0" applyFont="1" applyFill="1" applyBorder="1" applyAlignment="1">
      <alignment horizontal="center" vertical="center" wrapText="1"/>
    </xf>
    <xf numFmtId="0" fontId="14" fillId="11" borderId="55" xfId="0" applyFont="1" applyFill="1" applyBorder="1" applyAlignment="1">
      <alignment horizontal="center" vertical="center" wrapText="1"/>
    </xf>
    <xf numFmtId="1" fontId="9" fillId="11" borderId="54" xfId="0" applyNumberFormat="1" applyFont="1" applyFill="1" applyBorder="1" applyAlignment="1">
      <alignment horizontal="center" vertical="center" wrapText="1"/>
    </xf>
    <xf numFmtId="1" fontId="29" fillId="11" borderId="54" xfId="31" applyNumberFormat="1" applyFont="1" applyFill="1" applyBorder="1" applyAlignment="1" applyProtection="1">
      <alignment horizontal="center" vertical="center"/>
      <protection/>
    </xf>
    <xf numFmtId="165" fontId="14" fillId="11" borderId="55" xfId="31" applyNumberFormat="1" applyFont="1" applyFill="1" applyBorder="1" applyAlignment="1" applyProtection="1">
      <alignment horizontal="center" vertical="center" wrapText="1"/>
      <protection/>
    </xf>
    <xf numFmtId="0" fontId="14" fillId="11" borderId="56" xfId="0" applyFont="1" applyFill="1" applyBorder="1" applyAlignment="1">
      <alignment horizontal="center" vertical="center" wrapText="1"/>
    </xf>
    <xf numFmtId="0" fontId="29" fillId="11" borderId="57" xfId="0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 wrapText="1"/>
    </xf>
    <xf numFmtId="0" fontId="33" fillId="11" borderId="59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1" fontId="33" fillId="11" borderId="59" xfId="0" applyNumberFormat="1" applyFont="1" applyFill="1" applyBorder="1" applyAlignment="1">
      <alignment horizontal="center" vertical="center" wrapText="1"/>
    </xf>
    <xf numFmtId="1" fontId="33" fillId="11" borderId="59" xfId="31" applyNumberFormat="1" applyFont="1" applyFill="1" applyBorder="1" applyAlignment="1" applyProtection="1">
      <alignment horizontal="center" vertical="center"/>
      <protection/>
    </xf>
    <xf numFmtId="165" fontId="15" fillId="11" borderId="42" xfId="31" applyNumberFormat="1" applyFont="1" applyFill="1" applyBorder="1" applyAlignment="1" applyProtection="1">
      <alignment horizontal="center" vertical="center" wrapText="1"/>
      <protection/>
    </xf>
    <xf numFmtId="0" fontId="15" fillId="11" borderId="60" xfId="0" applyFont="1" applyFill="1" applyBorder="1" applyAlignment="1">
      <alignment horizontal="center" vertical="center" wrapText="1"/>
    </xf>
    <xf numFmtId="0" fontId="33" fillId="11" borderId="28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13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15" fillId="11" borderId="15" xfId="0" applyNumberFormat="1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3" fillId="7" borderId="61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/>
      <protection/>
    </xf>
    <xf numFmtId="49" fontId="14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4" fillId="9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/>
    </xf>
    <xf numFmtId="49" fontId="14" fillId="9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/>
    </xf>
    <xf numFmtId="0" fontId="13" fillId="0" borderId="2" xfId="0" applyFont="1" applyFill="1" applyBorder="1" applyAlignment="1" applyProtection="1">
      <alignment horizontal="left" vertical="center" wrapText="1"/>
      <protection/>
    </xf>
    <xf numFmtId="0" fontId="15" fillId="9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/>
    </xf>
    <xf numFmtId="0" fontId="13" fillId="0" borderId="2" xfId="0" applyFont="1" applyBorder="1" applyAlignment="1" applyProtection="1">
      <alignment horizontal="left" vertical="center" wrapText="1"/>
      <protection/>
    </xf>
    <xf numFmtId="0" fontId="16" fillId="0" borderId="5" xfId="0" applyFont="1" applyFill="1" applyBorder="1" applyAlignment="1" applyProtection="1">
      <alignment horizontal="left" vertical="center"/>
      <protection/>
    </xf>
    <xf numFmtId="0" fontId="16" fillId="0" borderId="5" xfId="0" applyFont="1" applyFill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49" fontId="15" fillId="9" borderId="8" xfId="0" applyNumberFormat="1" applyFont="1" applyFill="1" applyBorder="1" applyAlignment="1" applyProtection="1">
      <alignment horizontal="justify" wrapText="1"/>
      <protection locked="0"/>
    </xf>
    <xf numFmtId="0" fontId="13" fillId="0" borderId="6" xfId="0" applyFont="1" applyBorder="1" applyAlignment="1" applyProtection="1">
      <alignment horizontal="left" vertical="center"/>
      <protection/>
    </xf>
    <xf numFmtId="0" fontId="18" fillId="7" borderId="61" xfId="0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 applyProtection="1">
      <alignment horizontal="left" vertical="center"/>
      <protection/>
    </xf>
    <xf numFmtId="0" fontId="20" fillId="0" borderId="61" xfId="0" applyFont="1" applyFill="1" applyBorder="1" applyAlignment="1" applyProtection="1">
      <alignment horizontal="left" vertical="center" wrapText="1"/>
      <protection/>
    </xf>
    <xf numFmtId="0" fontId="19" fillId="0" borderId="61" xfId="0" applyFont="1" applyFill="1" applyBorder="1" applyAlignment="1" applyProtection="1">
      <alignment vertical="center"/>
      <protection/>
    </xf>
    <xf numFmtId="0" fontId="22" fillId="0" borderId="61" xfId="0" applyFont="1" applyFill="1" applyBorder="1" applyAlignment="1" applyProtection="1">
      <alignment horizontal="left" vertical="center" wrapText="1"/>
      <protection/>
    </xf>
    <xf numFmtId="0" fontId="14" fillId="11" borderId="15" xfId="0" applyFont="1" applyFill="1" applyBorder="1" applyAlignment="1" applyProtection="1">
      <alignment horizontal="left" vertical="center" wrapText="1"/>
      <protection/>
    </xf>
    <xf numFmtId="0" fontId="13" fillId="11" borderId="0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center" vertical="center" wrapText="1"/>
    </xf>
    <xf numFmtId="14" fontId="32" fillId="11" borderId="0" xfId="0" applyNumberFormat="1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left" vertical="center" wrapText="1"/>
    </xf>
    <xf numFmtId="0" fontId="15" fillId="11" borderId="15" xfId="0" applyFont="1" applyFill="1" applyBorder="1" applyAlignment="1">
      <alignment horizontal="center" vertical="center"/>
    </xf>
    <xf numFmtId="0" fontId="33" fillId="11" borderId="17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37" fillId="11" borderId="12" xfId="0" applyFont="1" applyFill="1" applyBorder="1" applyAlignment="1">
      <alignment horizontal="center"/>
    </xf>
  </cellXfs>
  <cellStyles count="23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Currency" xfId="26"/>
    <cellStyle name="Currency [0]" xfId="27"/>
    <cellStyle name="Neutral" xfId="28"/>
    <cellStyle name="Note" xfId="29"/>
    <cellStyle name="Percent" xfId="30"/>
    <cellStyle name="Comma" xfId="31"/>
    <cellStyle name="Comma [0]" xfId="32"/>
    <cellStyle name="Status" xfId="33"/>
    <cellStyle name="Text" xfId="34"/>
    <cellStyle name="Título 5" xfId="35"/>
    <cellStyle name="Warning" xfId="36"/>
  </cellStyles>
  <dxfs count="2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90" zoomScaleNormal="90" zoomScaleSheetLayoutView="70" workbookViewId="0" topLeftCell="A1">
      <selection activeCell="A5" sqref="A5"/>
    </sheetView>
  </sheetViews>
  <sheetFormatPr defaultColWidth="9.140625" defaultRowHeight="12.75" zeroHeight="1"/>
  <cols>
    <col min="1" max="1" width="31.8515625" style="1" customWidth="1"/>
    <col min="2" max="2" width="33.7109375" style="1" customWidth="1"/>
    <col min="3" max="3" width="70.421875" style="1" customWidth="1"/>
    <col min="4" max="4" width="62.00390625" style="1" customWidth="1"/>
    <col min="5" max="16384" width="0" style="1" hidden="1" customWidth="1"/>
  </cols>
  <sheetData>
    <row r="1" spans="1:4" ht="42.75" customHeight="1">
      <c r="A1" s="186" t="s">
        <v>0</v>
      </c>
      <c r="B1" s="186"/>
      <c r="C1" s="186"/>
      <c r="D1" s="186"/>
    </row>
    <row r="2" spans="1:4" ht="42.75" customHeight="1">
      <c r="A2" s="187" t="s">
        <v>1</v>
      </c>
      <c r="B2" s="187"/>
      <c r="C2" s="187"/>
      <c r="D2" s="187"/>
    </row>
    <row r="3" spans="1:4" s="6" customFormat="1" ht="30.75" customHeight="1">
      <c r="A3" s="2" t="s">
        <v>2</v>
      </c>
      <c r="B3" s="3"/>
      <c r="C3" s="4" t="s">
        <v>3</v>
      </c>
      <c r="D3" s="5"/>
    </row>
    <row r="4" spans="1:4" ht="24.75" customHeight="1">
      <c r="A4" s="188" t="s">
        <v>4</v>
      </c>
      <c r="B4" s="188"/>
      <c r="C4" s="188"/>
      <c r="D4" s="188"/>
    </row>
    <row r="5" spans="1:4" ht="45" customHeight="1">
      <c r="A5" s="7" t="s">
        <v>5</v>
      </c>
      <c r="B5" s="189"/>
      <c r="C5" s="189"/>
      <c r="D5" s="189"/>
    </row>
    <row r="6" spans="1:4" s="6" customFormat="1" ht="43.5" customHeight="1">
      <c r="A6" s="8" t="s">
        <v>6</v>
      </c>
      <c r="B6" s="190"/>
      <c r="C6" s="190"/>
      <c r="D6" s="190"/>
    </row>
    <row r="7" spans="1:4" s="6" customFormat="1" ht="30.75" customHeight="1">
      <c r="A7" s="8" t="s">
        <v>7</v>
      </c>
      <c r="B7" s="190"/>
      <c r="C7" s="190"/>
      <c r="D7" s="190"/>
    </row>
    <row r="8" spans="1:4" s="6" customFormat="1" ht="38.25" customHeight="1">
      <c r="A8" s="9" t="s">
        <v>8</v>
      </c>
      <c r="B8" s="10"/>
      <c r="C8" s="11" t="s">
        <v>9</v>
      </c>
      <c r="D8" s="12"/>
    </row>
    <row r="9" spans="1:4" s="6" customFormat="1" ht="28.5" customHeight="1">
      <c r="A9" s="13" t="s">
        <v>10</v>
      </c>
      <c r="B9" s="14"/>
      <c r="C9" s="15" t="s">
        <v>11</v>
      </c>
      <c r="D9" s="12"/>
    </row>
    <row r="10" spans="1:4" s="6" customFormat="1" ht="30.75" customHeight="1">
      <c r="A10" s="8" t="s">
        <v>12</v>
      </c>
      <c r="B10" s="190"/>
      <c r="C10" s="190"/>
      <c r="D10" s="190"/>
    </row>
    <row r="11" spans="1:4" s="6" customFormat="1" ht="51" customHeight="1">
      <c r="A11" s="9" t="s">
        <v>13</v>
      </c>
      <c r="B11" s="190"/>
      <c r="C11" s="190"/>
      <c r="D11" s="190"/>
    </row>
    <row r="12" spans="1:4" s="6" customFormat="1" ht="24" customHeight="1">
      <c r="A12" s="16" t="s">
        <v>14</v>
      </c>
      <c r="B12" s="17"/>
      <c r="C12" s="15" t="s">
        <v>15</v>
      </c>
      <c r="D12" s="18"/>
    </row>
    <row r="13" spans="1:4" s="6" customFormat="1" ht="24.75" customHeight="1">
      <c r="A13" s="16" t="s">
        <v>16</v>
      </c>
      <c r="B13" s="190"/>
      <c r="C13" s="190"/>
      <c r="D13" s="190"/>
    </row>
    <row r="14" spans="1:4" s="6" customFormat="1" ht="24.75" customHeight="1">
      <c r="A14" s="2" t="s">
        <v>17</v>
      </c>
      <c r="B14" s="10"/>
      <c r="C14" s="15" t="s">
        <v>18</v>
      </c>
      <c r="D14" s="18"/>
    </row>
    <row r="15" spans="1:4" s="6" customFormat="1" ht="42.75" customHeight="1">
      <c r="A15" s="191" t="s">
        <v>19</v>
      </c>
      <c r="B15" s="192"/>
      <c r="C15" s="193" t="s">
        <v>20</v>
      </c>
      <c r="D15" s="193"/>
    </row>
    <row r="16" spans="1:4" s="6" customFormat="1" ht="24.75" customHeight="1">
      <c r="A16" s="191"/>
      <c r="B16" s="192"/>
      <c r="C16" s="190"/>
      <c r="D16" s="190"/>
    </row>
    <row r="17" spans="1:4" s="6" customFormat="1" ht="54.75" customHeight="1">
      <c r="A17" s="191"/>
      <c r="B17" s="192"/>
      <c r="C17" s="190"/>
      <c r="D17" s="190"/>
    </row>
    <row r="18" spans="1:4" s="6" customFormat="1" ht="24.75" customHeight="1">
      <c r="A18" s="194" t="s">
        <v>21</v>
      </c>
      <c r="B18" s="195"/>
      <c r="C18" s="196" t="s">
        <v>22</v>
      </c>
      <c r="D18" s="19" t="s">
        <v>23</v>
      </c>
    </row>
    <row r="19" spans="1:4" s="6" customFormat="1" ht="24.75" customHeight="1">
      <c r="A19" s="194"/>
      <c r="B19" s="195"/>
      <c r="C19" s="196"/>
      <c r="D19" s="19" t="s">
        <v>24</v>
      </c>
    </row>
    <row r="20" spans="1:4" s="6" customFormat="1" ht="24.75" customHeight="1">
      <c r="A20" s="197" t="s">
        <v>25</v>
      </c>
      <c r="B20" s="20" t="s">
        <v>24</v>
      </c>
      <c r="C20" s="198" t="s">
        <v>26</v>
      </c>
      <c r="D20" s="198"/>
    </row>
    <row r="21" spans="1:4" s="6" customFormat="1" ht="24.75" customHeight="1">
      <c r="A21" s="197"/>
      <c r="B21" s="20" t="s">
        <v>24</v>
      </c>
      <c r="C21" s="199" t="s">
        <v>27</v>
      </c>
      <c r="D21" s="199"/>
    </row>
    <row r="22" spans="1:4" s="6" customFormat="1" ht="24.75" customHeight="1">
      <c r="A22" s="197"/>
      <c r="B22" s="20" t="s">
        <v>24</v>
      </c>
      <c r="C22" s="199" t="s">
        <v>28</v>
      </c>
      <c r="D22" s="199"/>
    </row>
    <row r="23" spans="1:4" s="6" customFormat="1" ht="24.75" customHeight="1">
      <c r="A23" s="197"/>
      <c r="B23" s="20" t="s">
        <v>24</v>
      </c>
      <c r="C23" s="198" t="s">
        <v>29</v>
      </c>
      <c r="D23" s="198"/>
    </row>
    <row r="24" spans="1:4" s="6" customFormat="1" ht="30" customHeight="1">
      <c r="A24" s="197" t="s">
        <v>30</v>
      </c>
      <c r="B24" s="20" t="s">
        <v>24</v>
      </c>
      <c r="C24" s="198" t="s">
        <v>31</v>
      </c>
      <c r="D24" s="198"/>
    </row>
    <row r="25" spans="1:4" s="6" customFormat="1" ht="30" customHeight="1">
      <c r="A25" s="197"/>
      <c r="B25" s="20" t="s">
        <v>24</v>
      </c>
      <c r="C25" s="198" t="s">
        <v>32</v>
      </c>
      <c r="D25" s="198"/>
    </row>
    <row r="26" spans="1:4" s="6" customFormat="1" ht="30" customHeight="1">
      <c r="A26" s="197"/>
      <c r="B26" s="20" t="s">
        <v>24</v>
      </c>
      <c r="C26" s="198" t="s">
        <v>33</v>
      </c>
      <c r="D26" s="198"/>
    </row>
    <row r="27" spans="1:4" s="6" customFormat="1" ht="30" customHeight="1">
      <c r="A27" s="197"/>
      <c r="B27" s="20" t="s">
        <v>24</v>
      </c>
      <c r="C27" s="198" t="s">
        <v>34</v>
      </c>
      <c r="D27" s="198"/>
    </row>
    <row r="28" spans="1:4" s="6" customFormat="1" ht="30" customHeight="1">
      <c r="A28" s="197"/>
      <c r="B28" s="20" t="s">
        <v>24</v>
      </c>
      <c r="C28" s="198" t="s">
        <v>35</v>
      </c>
      <c r="D28" s="198"/>
    </row>
    <row r="29" spans="1:4" s="6" customFormat="1" ht="37.5" customHeight="1">
      <c r="A29" s="200" t="s">
        <v>36</v>
      </c>
      <c r="B29" s="20" t="s">
        <v>24</v>
      </c>
      <c r="C29" s="21" t="s">
        <v>37</v>
      </c>
      <c r="D29" s="201" t="s">
        <v>38</v>
      </c>
    </row>
    <row r="30" spans="1:4" s="6" customFormat="1" ht="42.75" customHeight="1">
      <c r="A30" s="200"/>
      <c r="B30" s="20" t="s">
        <v>24</v>
      </c>
      <c r="C30" s="22" t="s">
        <v>39</v>
      </c>
      <c r="D30" s="201"/>
    </row>
    <row r="31" spans="1:4" s="6" customFormat="1" ht="23.25" customHeight="1">
      <c r="A31" s="191" t="s">
        <v>40</v>
      </c>
      <c r="B31" s="191"/>
      <c r="C31" s="202"/>
      <c r="D31" s="202"/>
    </row>
    <row r="32" spans="1:4" s="6" customFormat="1" ht="23.25" customHeight="1">
      <c r="A32" s="191"/>
      <c r="B32" s="191"/>
      <c r="C32" s="202"/>
      <c r="D32" s="202"/>
    </row>
    <row r="33" spans="1:4" s="6" customFormat="1" ht="23.25" customHeight="1">
      <c r="A33" s="191"/>
      <c r="B33" s="191"/>
      <c r="C33" s="202"/>
      <c r="D33" s="202"/>
    </row>
    <row r="34" spans="1:4" s="6" customFormat="1" ht="23.25" customHeight="1">
      <c r="A34" s="197" t="s">
        <v>41</v>
      </c>
      <c r="B34" s="20" t="s">
        <v>24</v>
      </c>
      <c r="C34" s="198" t="s">
        <v>42</v>
      </c>
      <c r="D34" s="198"/>
    </row>
    <row r="35" spans="1:4" s="6" customFormat="1" ht="23.25" customHeight="1">
      <c r="A35" s="197"/>
      <c r="B35" s="20" t="s">
        <v>24</v>
      </c>
      <c r="C35" s="198" t="s">
        <v>43</v>
      </c>
      <c r="D35" s="198"/>
    </row>
    <row r="36" spans="1:4" s="6" customFormat="1" ht="23.25" customHeight="1">
      <c r="A36" s="197"/>
      <c r="B36" s="20" t="s">
        <v>24</v>
      </c>
      <c r="C36" s="198" t="s">
        <v>44</v>
      </c>
      <c r="D36" s="198"/>
    </row>
    <row r="37" spans="1:4" s="6" customFormat="1" ht="23.25" customHeight="1">
      <c r="A37" s="197"/>
      <c r="B37" s="20" t="s">
        <v>24</v>
      </c>
      <c r="C37" s="198" t="s">
        <v>45</v>
      </c>
      <c r="D37" s="198"/>
    </row>
    <row r="38" spans="1:4" s="6" customFormat="1" ht="23.25" customHeight="1">
      <c r="A38" s="197"/>
      <c r="B38" s="20" t="s">
        <v>24</v>
      </c>
      <c r="C38" s="198" t="s">
        <v>46</v>
      </c>
      <c r="D38" s="198"/>
    </row>
    <row r="39" spans="1:4" s="6" customFormat="1" ht="46.5" customHeight="1">
      <c r="A39" s="197"/>
      <c r="B39" s="23"/>
      <c r="C39" s="24" t="s">
        <v>47</v>
      </c>
      <c r="D39" s="25"/>
    </row>
    <row r="40" spans="1:4" s="6" customFormat="1" ht="12.75" customHeight="1">
      <c r="A40" s="203" t="s">
        <v>48</v>
      </c>
      <c r="B40" s="203"/>
      <c r="C40" s="190"/>
      <c r="D40" s="190"/>
    </row>
    <row r="41" spans="1:4" s="6" customFormat="1" ht="12.75" customHeight="1">
      <c r="A41" s="203"/>
      <c r="B41" s="203"/>
      <c r="C41" s="190"/>
      <c r="D41" s="190"/>
    </row>
    <row r="42" spans="1:4" s="6" customFormat="1" ht="12.75" customHeight="1">
      <c r="A42" s="203"/>
      <c r="B42" s="203"/>
      <c r="C42" s="190"/>
      <c r="D42" s="190"/>
    </row>
    <row r="43" spans="1:4" s="6" customFormat="1" ht="12.75" customHeight="1">
      <c r="A43" s="203"/>
      <c r="B43" s="203"/>
      <c r="C43" s="190"/>
      <c r="D43" s="190"/>
    </row>
    <row r="44" spans="1:4" s="6" customFormat="1" ht="12.75" customHeight="1">
      <c r="A44" s="203"/>
      <c r="B44" s="203"/>
      <c r="C44" s="190"/>
      <c r="D44" s="190"/>
    </row>
    <row r="45" spans="1:4" s="6" customFormat="1" ht="12.75" customHeight="1">
      <c r="A45" s="203"/>
      <c r="B45" s="203"/>
      <c r="C45" s="190"/>
      <c r="D45" s="190"/>
    </row>
    <row r="46" spans="1:4" s="6" customFormat="1" ht="12.75" customHeight="1">
      <c r="A46" s="203"/>
      <c r="B46" s="203"/>
      <c r="C46" s="190"/>
      <c r="D46" s="190"/>
    </row>
    <row r="47" spans="1:4" s="6" customFormat="1" ht="12.75" customHeight="1">
      <c r="A47" s="203"/>
      <c r="B47" s="203"/>
      <c r="C47" s="190"/>
      <c r="D47" s="190"/>
    </row>
    <row r="48" spans="1:4" s="6" customFormat="1" ht="12.75" customHeight="1">
      <c r="A48" s="203"/>
      <c r="B48" s="203"/>
      <c r="C48" s="190"/>
      <c r="D48" s="190"/>
    </row>
    <row r="49" spans="1:4" s="6" customFormat="1" ht="49.5" customHeight="1">
      <c r="A49" s="191" t="s">
        <v>49</v>
      </c>
      <c r="B49" s="191"/>
      <c r="C49" s="190"/>
      <c r="D49" s="190"/>
    </row>
    <row r="50" spans="1:4" s="6" customFormat="1" ht="33" customHeight="1">
      <c r="A50" s="204" t="s">
        <v>50</v>
      </c>
      <c r="B50" s="204"/>
      <c r="C50" s="204"/>
      <c r="D50" s="204"/>
    </row>
    <row r="51" spans="1:4" s="6" customFormat="1" ht="20.25" customHeight="1">
      <c r="A51" s="205" t="s">
        <v>51</v>
      </c>
      <c r="B51" s="205"/>
      <c r="C51" s="205"/>
      <c r="D51" s="205"/>
    </row>
    <row r="52" spans="1:4" s="6" customFormat="1" ht="29.25" customHeight="1">
      <c r="A52" s="206" t="s">
        <v>52</v>
      </c>
      <c r="B52" s="206"/>
      <c r="C52" s="206"/>
      <c r="D52" s="206"/>
    </row>
    <row r="53" spans="1:4" s="6" customFormat="1" ht="24" customHeight="1">
      <c r="A53" s="207" t="s">
        <v>53</v>
      </c>
      <c r="B53" s="207"/>
      <c r="C53" s="207"/>
      <c r="D53" s="207"/>
    </row>
    <row r="54" spans="1:4" s="6" customFormat="1" ht="36.75" customHeight="1">
      <c r="A54" s="208" t="s">
        <v>54</v>
      </c>
      <c r="B54" s="208"/>
      <c r="C54" s="208"/>
      <c r="D54" s="208"/>
    </row>
  </sheetData>
  <sheetProtection password="C94F" sheet="1"/>
  <mergeCells count="46">
    <mergeCell ref="A54:D54"/>
    <mergeCell ref="A50:D50"/>
    <mergeCell ref="A51:D51"/>
    <mergeCell ref="A52:D52"/>
    <mergeCell ref="A53:D53"/>
    <mergeCell ref="A40:B48"/>
    <mergeCell ref="C40:D48"/>
    <mergeCell ref="A49:B49"/>
    <mergeCell ref="C49:D49"/>
    <mergeCell ref="A34:A39"/>
    <mergeCell ref="C34:D34"/>
    <mergeCell ref="C35:D35"/>
    <mergeCell ref="C36:D36"/>
    <mergeCell ref="C37:D37"/>
    <mergeCell ref="C38:D38"/>
    <mergeCell ref="A29:A30"/>
    <mergeCell ref="D29:D30"/>
    <mergeCell ref="A31:B33"/>
    <mergeCell ref="C31:D33"/>
    <mergeCell ref="A24:A28"/>
    <mergeCell ref="C24:D24"/>
    <mergeCell ref="C25:D25"/>
    <mergeCell ref="C26:D26"/>
    <mergeCell ref="C27:D27"/>
    <mergeCell ref="C28:D28"/>
    <mergeCell ref="A18:A19"/>
    <mergeCell ref="B18:B19"/>
    <mergeCell ref="C18:C19"/>
    <mergeCell ref="A20:A23"/>
    <mergeCell ref="C20:D20"/>
    <mergeCell ref="C21:D21"/>
    <mergeCell ref="C22:D22"/>
    <mergeCell ref="C23:D23"/>
    <mergeCell ref="B13:D13"/>
    <mergeCell ref="A15:A17"/>
    <mergeCell ref="B15:B17"/>
    <mergeCell ref="C15:D15"/>
    <mergeCell ref="C16:D17"/>
    <mergeCell ref="B6:D6"/>
    <mergeCell ref="B7:D7"/>
    <mergeCell ref="B10:D10"/>
    <mergeCell ref="B11:D11"/>
    <mergeCell ref="A1:D1"/>
    <mergeCell ref="A2:D2"/>
    <mergeCell ref="A4:D4"/>
    <mergeCell ref="B5:D5"/>
  </mergeCells>
  <printOptions horizontalCentered="1"/>
  <pageMargins left="0.3798611111111111" right="0.5902777777777778" top="0.9840277777777777" bottom="0.9840277777777777" header="0.5118055555555555" footer="0.5118055555555555"/>
  <pageSetup fitToHeight="1" fitToWidth="1" horizontalDpi="300" verticalDpi="300" orientation="portrait" paperSize="9"/>
  <rowBreaks count="1" manualBreakCount="1">
    <brk id="33" max="255" man="1"/>
  </rowBreaks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workbookViewId="0" topLeftCell="A1">
      <selection activeCell="C54" sqref="C54"/>
    </sheetView>
  </sheetViews>
  <sheetFormatPr defaultColWidth="9.140625" defaultRowHeight="12.75" zeroHeight="1"/>
  <cols>
    <col min="1" max="1" width="24.28125" style="26" customWidth="1"/>
    <col min="2" max="2" width="25.00390625" style="26" customWidth="1"/>
    <col min="3" max="3" width="89.8515625" style="27" customWidth="1"/>
    <col min="4" max="5" width="12.8515625" style="28" customWidth="1"/>
    <col min="6" max="6" width="12.7109375" style="28" customWidth="1"/>
    <col min="7" max="7" width="2.28125" style="29" customWidth="1"/>
    <col min="8" max="16384" width="0" style="28" hidden="1" customWidth="1"/>
  </cols>
  <sheetData>
    <row r="1" spans="1:7" ht="45" customHeight="1">
      <c r="A1" s="30"/>
      <c r="B1" s="30"/>
      <c r="C1" s="31" t="s">
        <v>55</v>
      </c>
      <c r="D1" s="32"/>
      <c r="E1" s="33"/>
      <c r="F1" s="34"/>
      <c r="G1" s="35"/>
    </row>
    <row r="2" spans="1:7" ht="36">
      <c r="A2" s="36" t="s">
        <v>56</v>
      </c>
      <c r="B2" s="37" t="s">
        <v>57</v>
      </c>
      <c r="C2" s="37" t="s">
        <v>58</v>
      </c>
      <c r="D2" s="38" t="s">
        <v>59</v>
      </c>
      <c r="E2" s="39" t="s">
        <v>60</v>
      </c>
      <c r="F2" s="38" t="s">
        <v>61</v>
      </c>
      <c r="G2" s="40"/>
    </row>
    <row r="3" spans="1:7" ht="77.25" customHeight="1">
      <c r="A3" s="41" t="s">
        <v>62</v>
      </c>
      <c r="B3" s="41" t="s">
        <v>63</v>
      </c>
      <c r="C3" s="42" t="s">
        <v>64</v>
      </c>
      <c r="D3" s="43"/>
      <c r="E3" s="44"/>
      <c r="F3" s="45"/>
      <c r="G3" s="46"/>
    </row>
    <row r="4" spans="1:7" ht="79.5" customHeight="1">
      <c r="A4" s="41" t="s">
        <v>65</v>
      </c>
      <c r="B4" s="41" t="s">
        <v>63</v>
      </c>
      <c r="C4" s="42" t="s">
        <v>66</v>
      </c>
      <c r="D4" s="43"/>
      <c r="E4" s="44"/>
      <c r="F4" s="45"/>
      <c r="G4" s="46"/>
    </row>
    <row r="5" spans="1:7" ht="60" customHeight="1">
      <c r="A5" s="41" t="s">
        <v>67</v>
      </c>
      <c r="B5" s="41" t="s">
        <v>68</v>
      </c>
      <c r="C5" s="42" t="s">
        <v>69</v>
      </c>
      <c r="D5" s="47"/>
      <c r="E5" s="44"/>
      <c r="F5" s="45"/>
      <c r="G5" s="46"/>
    </row>
    <row r="6" spans="1:7" ht="63" customHeight="1">
      <c r="A6" s="41" t="s">
        <v>70</v>
      </c>
      <c r="B6" s="41" t="s">
        <v>71</v>
      </c>
      <c r="C6" s="42" t="s">
        <v>72</v>
      </c>
      <c r="D6" s="47"/>
      <c r="E6" s="44"/>
      <c r="F6" s="45"/>
      <c r="G6" s="46"/>
    </row>
    <row r="7" spans="1:7" ht="60.75" customHeight="1">
      <c r="A7" s="41" t="s">
        <v>73</v>
      </c>
      <c r="B7" s="41" t="s">
        <v>68</v>
      </c>
      <c r="C7" s="42" t="s">
        <v>74</v>
      </c>
      <c r="D7" s="47"/>
      <c r="E7" s="44"/>
      <c r="F7" s="45"/>
      <c r="G7" s="46"/>
    </row>
    <row r="8" spans="1:7" ht="78.75" customHeight="1">
      <c r="A8" s="41" t="s">
        <v>75</v>
      </c>
      <c r="B8" s="41" t="s">
        <v>63</v>
      </c>
      <c r="C8" s="42" t="s">
        <v>76</v>
      </c>
      <c r="D8" s="47"/>
      <c r="E8" s="44"/>
      <c r="F8" s="45"/>
      <c r="G8" s="46"/>
    </row>
    <row r="9" spans="1:7" ht="78.75" customHeight="1">
      <c r="A9" s="41" t="s">
        <v>77</v>
      </c>
      <c r="B9" s="41" t="s">
        <v>63</v>
      </c>
      <c r="C9" s="42" t="s">
        <v>78</v>
      </c>
      <c r="D9" s="47"/>
      <c r="E9" s="44"/>
      <c r="F9" s="45"/>
      <c r="G9" s="46"/>
    </row>
    <row r="10" spans="1:7" ht="18">
      <c r="A10" s="48"/>
      <c r="B10" s="48"/>
      <c r="C10" s="49"/>
      <c r="D10" s="50"/>
      <c r="E10" s="51"/>
      <c r="F10" s="52"/>
      <c r="G10" s="35"/>
    </row>
    <row r="11" spans="1:7" ht="45" customHeight="1">
      <c r="A11" s="30"/>
      <c r="B11" s="30"/>
      <c r="C11" s="53" t="s">
        <v>79</v>
      </c>
      <c r="D11" s="54"/>
      <c r="E11" s="33"/>
      <c r="F11" s="34"/>
      <c r="G11" s="35"/>
    </row>
    <row r="12" spans="1:7" ht="36">
      <c r="A12" s="36" t="s">
        <v>56</v>
      </c>
      <c r="B12" s="37" t="s">
        <v>57</v>
      </c>
      <c r="C12" s="37" t="s">
        <v>58</v>
      </c>
      <c r="D12" s="38" t="s">
        <v>59</v>
      </c>
      <c r="E12" s="39" t="s">
        <v>60</v>
      </c>
      <c r="F12" s="38" t="s">
        <v>61</v>
      </c>
      <c r="G12" s="40"/>
    </row>
    <row r="13" spans="1:7" ht="47.25" customHeight="1">
      <c r="A13" s="41" t="s">
        <v>80</v>
      </c>
      <c r="B13" s="55" t="s">
        <v>81</v>
      </c>
      <c r="C13" s="42" t="s">
        <v>82</v>
      </c>
      <c r="D13" s="43"/>
      <c r="E13" s="44"/>
      <c r="F13" s="45"/>
      <c r="G13" s="46"/>
    </row>
    <row r="14" spans="1:7" ht="79.5" customHeight="1">
      <c r="A14" s="41" t="s">
        <v>83</v>
      </c>
      <c r="B14" s="41" t="s">
        <v>63</v>
      </c>
      <c r="C14" s="42" t="s">
        <v>84</v>
      </c>
      <c r="D14" s="43"/>
      <c r="E14" s="44"/>
      <c r="F14" s="45"/>
      <c r="G14" s="46"/>
    </row>
    <row r="15" spans="1:7" ht="75.75" customHeight="1">
      <c r="A15" s="41" t="s">
        <v>85</v>
      </c>
      <c r="B15" s="41" t="s">
        <v>63</v>
      </c>
      <c r="C15" s="42" t="s">
        <v>86</v>
      </c>
      <c r="D15" s="47"/>
      <c r="E15" s="44"/>
      <c r="F15" s="45"/>
      <c r="G15" s="46"/>
    </row>
    <row r="16" spans="1:7" ht="44.25" customHeight="1">
      <c r="A16" s="41" t="s">
        <v>87</v>
      </c>
      <c r="B16" s="56" t="s">
        <v>63</v>
      </c>
      <c r="C16" s="42" t="s">
        <v>88</v>
      </c>
      <c r="D16" s="47"/>
      <c r="E16" s="44"/>
      <c r="F16" s="45"/>
      <c r="G16" s="46"/>
    </row>
    <row r="17" spans="1:7" ht="78" customHeight="1">
      <c r="A17" s="41" t="s">
        <v>89</v>
      </c>
      <c r="B17" s="41" t="s">
        <v>63</v>
      </c>
      <c r="C17" s="42" t="s">
        <v>90</v>
      </c>
      <c r="D17" s="47"/>
      <c r="E17" s="44"/>
      <c r="F17" s="45"/>
      <c r="G17" s="46"/>
    </row>
    <row r="18" spans="1:7" ht="47.25" customHeight="1">
      <c r="A18" s="41" t="s">
        <v>91</v>
      </c>
      <c r="B18" s="41" t="s">
        <v>63</v>
      </c>
      <c r="C18" s="42" t="s">
        <v>92</v>
      </c>
      <c r="D18" s="47"/>
      <c r="E18" s="44"/>
      <c r="F18" s="45"/>
      <c r="G18" s="46"/>
    </row>
    <row r="19" spans="1:7" ht="65.25" customHeight="1">
      <c r="A19" s="41" t="s">
        <v>93</v>
      </c>
      <c r="B19" s="41" t="s">
        <v>63</v>
      </c>
      <c r="C19" s="42" t="s">
        <v>94</v>
      </c>
      <c r="D19" s="47"/>
      <c r="E19" s="44"/>
      <c r="F19" s="45"/>
      <c r="G19" s="46"/>
    </row>
    <row r="20" spans="1:7" ht="52.5" customHeight="1">
      <c r="A20" s="41" t="s">
        <v>95</v>
      </c>
      <c r="B20" s="41" t="s">
        <v>63</v>
      </c>
      <c r="C20" s="42" t="s">
        <v>96</v>
      </c>
      <c r="D20" s="47"/>
      <c r="E20" s="44"/>
      <c r="F20" s="45"/>
      <c r="G20" s="46"/>
    </row>
    <row r="21" spans="1:7" ht="53.25" customHeight="1">
      <c r="A21" s="41" t="s">
        <v>97</v>
      </c>
      <c r="B21" s="41" t="s">
        <v>63</v>
      </c>
      <c r="C21" s="42" t="s">
        <v>98</v>
      </c>
      <c r="D21" s="47"/>
      <c r="E21" s="44"/>
      <c r="F21" s="45"/>
      <c r="G21" s="46"/>
    </row>
    <row r="22" spans="1:7" ht="53.25" customHeight="1">
      <c r="A22" s="41" t="s">
        <v>99</v>
      </c>
      <c r="B22" s="41" t="s">
        <v>63</v>
      </c>
      <c r="C22" s="42" t="s">
        <v>100</v>
      </c>
      <c r="D22" s="47"/>
      <c r="E22" s="44"/>
      <c r="F22" s="45"/>
      <c r="G22" s="46"/>
    </row>
    <row r="23" spans="1:7" ht="54" customHeight="1">
      <c r="A23" s="41" t="s">
        <v>101</v>
      </c>
      <c r="B23" s="41" t="s">
        <v>63</v>
      </c>
      <c r="C23" s="42" t="s">
        <v>102</v>
      </c>
      <c r="D23" s="47"/>
      <c r="E23" s="44"/>
      <c r="F23" s="45"/>
      <c r="G23" s="46"/>
    </row>
    <row r="24" spans="1:7" ht="51.75" customHeight="1">
      <c r="A24" s="41" t="s">
        <v>103</v>
      </c>
      <c r="B24" s="41" t="s">
        <v>63</v>
      </c>
      <c r="C24" s="42" t="s">
        <v>104</v>
      </c>
      <c r="D24" s="47"/>
      <c r="E24" s="44"/>
      <c r="F24" s="45"/>
      <c r="G24" s="46"/>
    </row>
    <row r="25" spans="1:7" ht="56.25" customHeight="1">
      <c r="A25" s="41" t="s">
        <v>105</v>
      </c>
      <c r="B25" s="41" t="s">
        <v>63</v>
      </c>
      <c r="C25" s="42" t="s">
        <v>106</v>
      </c>
      <c r="D25" s="47"/>
      <c r="E25" s="44"/>
      <c r="F25" s="45"/>
      <c r="G25" s="46"/>
    </row>
    <row r="26" spans="1:7" ht="56.25" customHeight="1">
      <c r="A26" s="41" t="s">
        <v>107</v>
      </c>
      <c r="B26" s="55" t="s">
        <v>81</v>
      </c>
      <c r="C26" s="42" t="s">
        <v>108</v>
      </c>
      <c r="D26" s="47"/>
      <c r="E26" s="44"/>
      <c r="F26" s="45"/>
      <c r="G26" s="46"/>
    </row>
    <row r="27" spans="1:7" ht="48.75" customHeight="1">
      <c r="A27" s="41" t="s">
        <v>109</v>
      </c>
      <c r="B27" s="41" t="s">
        <v>63</v>
      </c>
      <c r="C27" s="42" t="s">
        <v>110</v>
      </c>
      <c r="D27" s="47"/>
      <c r="E27" s="44"/>
      <c r="F27" s="45"/>
      <c r="G27" s="46"/>
    </row>
    <row r="28" spans="1:7" ht="18">
      <c r="A28" s="48"/>
      <c r="B28" s="48"/>
      <c r="C28" s="49"/>
      <c r="D28" s="50"/>
      <c r="E28" s="51"/>
      <c r="F28" s="52"/>
      <c r="G28" s="35"/>
    </row>
    <row r="29" spans="1:7" ht="45" customHeight="1">
      <c r="A29" s="48"/>
      <c r="B29" s="48"/>
      <c r="C29" s="57" t="s">
        <v>111</v>
      </c>
      <c r="D29" s="50"/>
      <c r="E29" s="51"/>
      <c r="F29" s="52"/>
      <c r="G29" s="35"/>
    </row>
    <row r="30" spans="1:7" ht="36">
      <c r="A30" s="36" t="s">
        <v>56</v>
      </c>
      <c r="B30" s="37" t="s">
        <v>57</v>
      </c>
      <c r="C30" s="37" t="s">
        <v>58</v>
      </c>
      <c r="D30" s="38" t="s">
        <v>59</v>
      </c>
      <c r="E30" s="39" t="s">
        <v>60</v>
      </c>
      <c r="F30" s="38" t="s">
        <v>61</v>
      </c>
      <c r="G30" s="40"/>
    </row>
    <row r="31" spans="1:7" ht="62.25" customHeight="1">
      <c r="A31" s="58" t="s">
        <v>112</v>
      </c>
      <c r="B31" s="41" t="s">
        <v>63</v>
      </c>
      <c r="C31" s="42" t="s">
        <v>113</v>
      </c>
      <c r="D31" s="59"/>
      <c r="E31" s="44"/>
      <c r="F31" s="45"/>
      <c r="G31" s="46"/>
    </row>
    <row r="32" spans="1:7" ht="58.5" customHeight="1">
      <c r="A32" s="58" t="s">
        <v>114</v>
      </c>
      <c r="B32" s="55" t="s">
        <v>81</v>
      </c>
      <c r="C32" s="42" t="s">
        <v>115</v>
      </c>
      <c r="D32" s="59"/>
      <c r="E32" s="44"/>
      <c r="F32" s="45"/>
      <c r="G32" s="46"/>
    </row>
    <row r="33" spans="1:7" ht="52.5" customHeight="1">
      <c r="A33" s="58" t="s">
        <v>116</v>
      </c>
      <c r="B33" s="60" t="s">
        <v>63</v>
      </c>
      <c r="C33" s="42" t="s">
        <v>117</v>
      </c>
      <c r="D33" s="59"/>
      <c r="E33" s="44"/>
      <c r="F33" s="45"/>
      <c r="G33" s="46"/>
    </row>
    <row r="34" spans="1:7" ht="53.25" customHeight="1">
      <c r="A34" s="58" t="s">
        <v>118</v>
      </c>
      <c r="B34" s="60" t="s">
        <v>63</v>
      </c>
      <c r="C34" s="42" t="s">
        <v>119</v>
      </c>
      <c r="D34" s="59"/>
      <c r="E34" s="44"/>
      <c r="F34" s="45"/>
      <c r="G34" s="46"/>
    </row>
    <row r="35" spans="1:7" ht="77.25" customHeight="1">
      <c r="A35" s="58" t="s">
        <v>120</v>
      </c>
      <c r="B35" s="60" t="s">
        <v>63</v>
      </c>
      <c r="C35" s="42" t="s">
        <v>121</v>
      </c>
      <c r="D35" s="59"/>
      <c r="E35" s="44"/>
      <c r="F35" s="45"/>
      <c r="G35" s="46"/>
    </row>
    <row r="36" spans="1:7" ht="49.5" customHeight="1">
      <c r="A36" s="58" t="s">
        <v>122</v>
      </c>
      <c r="B36" s="55" t="s">
        <v>81</v>
      </c>
      <c r="C36" s="42" t="s">
        <v>123</v>
      </c>
      <c r="D36" s="59"/>
      <c r="E36" s="44"/>
      <c r="F36" s="45"/>
      <c r="G36" s="46"/>
    </row>
    <row r="37" spans="1:7" ht="42.75" customHeight="1">
      <c r="A37" s="58" t="s">
        <v>124</v>
      </c>
      <c r="B37" s="41" t="s">
        <v>68</v>
      </c>
      <c r="C37" s="42" t="s">
        <v>125</v>
      </c>
      <c r="D37" s="59"/>
      <c r="E37" s="44"/>
      <c r="F37" s="45"/>
      <c r="G37" s="46"/>
    </row>
    <row r="38" spans="1:7" ht="66.75" customHeight="1">
      <c r="A38" s="58" t="s">
        <v>126</v>
      </c>
      <c r="B38" s="60" t="s">
        <v>68</v>
      </c>
      <c r="C38" s="42" t="s">
        <v>127</v>
      </c>
      <c r="D38" s="59"/>
      <c r="E38" s="44"/>
      <c r="F38" s="45"/>
      <c r="G38" s="46"/>
    </row>
    <row r="39" spans="1:7" ht="66.75" customHeight="1">
      <c r="A39" s="58" t="s">
        <v>128</v>
      </c>
      <c r="B39" s="41" t="s">
        <v>63</v>
      </c>
      <c r="C39" s="42" t="s">
        <v>129</v>
      </c>
      <c r="D39" s="47"/>
      <c r="E39" s="44"/>
      <c r="F39" s="45"/>
      <c r="G39" s="46"/>
    </row>
    <row r="40" spans="1:7" ht="77.25" customHeight="1">
      <c r="A40" s="58" t="s">
        <v>130</v>
      </c>
      <c r="B40" s="41" t="s">
        <v>63</v>
      </c>
      <c r="C40" s="42" t="s">
        <v>131</v>
      </c>
      <c r="D40" s="47"/>
      <c r="E40" s="44"/>
      <c r="F40" s="45"/>
      <c r="G40" s="46"/>
    </row>
    <row r="41" spans="1:7" ht="81.75" customHeight="1">
      <c r="A41" s="58" t="s">
        <v>132</v>
      </c>
      <c r="B41" s="55" t="s">
        <v>81</v>
      </c>
      <c r="C41" s="42" t="s">
        <v>133</v>
      </c>
      <c r="D41" s="47"/>
      <c r="E41" s="44"/>
      <c r="F41" s="45"/>
      <c r="G41" s="46"/>
    </row>
    <row r="42" spans="1:7" ht="78.75" customHeight="1">
      <c r="A42" s="58" t="s">
        <v>134</v>
      </c>
      <c r="B42" s="41" t="s">
        <v>63</v>
      </c>
      <c r="C42" s="61" t="s">
        <v>135</v>
      </c>
      <c r="D42" s="47"/>
      <c r="E42" s="44"/>
      <c r="F42" s="45"/>
      <c r="G42" s="46"/>
    </row>
    <row r="43" spans="1:7" ht="46.5" customHeight="1">
      <c r="A43" s="58" t="s">
        <v>136</v>
      </c>
      <c r="B43" s="41" t="s">
        <v>63</v>
      </c>
      <c r="C43" s="62" t="s">
        <v>137</v>
      </c>
      <c r="D43" s="47"/>
      <c r="E43" s="44"/>
      <c r="F43" s="45"/>
      <c r="G43" s="46"/>
    </row>
    <row r="44" spans="1:7" ht="18">
      <c r="A44" s="30"/>
      <c r="B44" s="30"/>
      <c r="C44" s="63"/>
      <c r="D44" s="54"/>
      <c r="E44" s="33"/>
      <c r="F44" s="34"/>
      <c r="G44" s="35"/>
    </row>
    <row r="45" spans="1:7" ht="45" customHeight="1">
      <c r="A45" s="30"/>
      <c r="B45" s="30"/>
      <c r="C45" s="64" t="s">
        <v>138</v>
      </c>
      <c r="D45" s="54"/>
      <c r="E45" s="33"/>
      <c r="F45" s="34"/>
      <c r="G45" s="35"/>
    </row>
    <row r="46" spans="1:7" ht="36">
      <c r="A46" s="36" t="s">
        <v>56</v>
      </c>
      <c r="B46" s="37" t="s">
        <v>57</v>
      </c>
      <c r="C46" s="37" t="s">
        <v>58</v>
      </c>
      <c r="D46" s="38" t="s">
        <v>59</v>
      </c>
      <c r="E46" s="39" t="s">
        <v>60</v>
      </c>
      <c r="F46" s="38" t="s">
        <v>61</v>
      </c>
      <c r="G46" s="40"/>
    </row>
    <row r="47" spans="1:7" ht="79.5" customHeight="1">
      <c r="A47" s="41" t="s">
        <v>139</v>
      </c>
      <c r="B47" s="41" t="s">
        <v>63</v>
      </c>
      <c r="C47" s="42" t="s">
        <v>140</v>
      </c>
      <c r="D47" s="47"/>
      <c r="E47" s="44"/>
      <c r="F47" s="45"/>
      <c r="G47" s="46"/>
    </row>
    <row r="48" spans="1:7" ht="66" customHeight="1">
      <c r="A48" s="60" t="s">
        <v>141</v>
      </c>
      <c r="B48" s="60" t="s">
        <v>63</v>
      </c>
      <c r="C48" s="65" t="s">
        <v>142</v>
      </c>
      <c r="D48" s="66"/>
      <c r="E48" s="67"/>
      <c r="F48" s="68"/>
      <c r="G48" s="46"/>
    </row>
    <row r="49" spans="1:7" ht="63" customHeight="1">
      <c r="A49" s="41" t="s">
        <v>143</v>
      </c>
      <c r="B49" s="41" t="s">
        <v>63</v>
      </c>
      <c r="C49" s="42" t="s">
        <v>144</v>
      </c>
      <c r="D49" s="47"/>
      <c r="E49" s="44"/>
      <c r="F49" s="45"/>
      <c r="G49" s="46"/>
    </row>
    <row r="50" spans="1:7" ht="66" customHeight="1">
      <c r="A50" s="41" t="s">
        <v>145</v>
      </c>
      <c r="B50" s="41" t="s">
        <v>63</v>
      </c>
      <c r="C50" s="42" t="s">
        <v>146</v>
      </c>
      <c r="D50" s="47"/>
      <c r="E50" s="44"/>
      <c r="F50" s="45"/>
      <c r="G50" s="46"/>
    </row>
    <row r="51" spans="1:7" ht="78" customHeight="1">
      <c r="A51" s="41" t="s">
        <v>147</v>
      </c>
      <c r="B51" s="55" t="s">
        <v>81</v>
      </c>
      <c r="C51" s="42" t="s">
        <v>148</v>
      </c>
      <c r="D51" s="47"/>
      <c r="E51" s="44"/>
      <c r="F51" s="45"/>
      <c r="G51" s="46"/>
    </row>
    <row r="52" spans="1:7" ht="63.75" customHeight="1">
      <c r="A52" s="41" t="s">
        <v>149</v>
      </c>
      <c r="B52" s="41" t="s">
        <v>63</v>
      </c>
      <c r="C52" s="42" t="s">
        <v>150</v>
      </c>
      <c r="D52" s="47"/>
      <c r="E52" s="44"/>
      <c r="F52" s="45"/>
      <c r="G52" s="46"/>
    </row>
    <row r="53" spans="1:7" ht="72" customHeight="1">
      <c r="A53" s="41" t="s">
        <v>151</v>
      </c>
      <c r="B53" s="60" t="s">
        <v>63</v>
      </c>
      <c r="C53" s="42" t="s">
        <v>152</v>
      </c>
      <c r="D53" s="47"/>
      <c r="E53" s="44"/>
      <c r="F53" s="45"/>
      <c r="G53" s="46"/>
    </row>
    <row r="54" spans="1:7" ht="97.5" customHeight="1">
      <c r="A54" s="41" t="s">
        <v>153</v>
      </c>
      <c r="B54" s="41" t="s">
        <v>198</v>
      </c>
      <c r="C54" s="42" t="s">
        <v>154</v>
      </c>
      <c r="D54" s="47"/>
      <c r="E54" s="44"/>
      <c r="F54" s="45"/>
      <c r="G54" s="46"/>
    </row>
    <row r="55" spans="1:7" ht="45" customHeight="1">
      <c r="A55" s="41" t="s">
        <v>155</v>
      </c>
      <c r="B55" s="41" t="s">
        <v>68</v>
      </c>
      <c r="C55" s="69" t="s">
        <v>156</v>
      </c>
      <c r="D55" s="47"/>
      <c r="E55" s="44"/>
      <c r="F55" s="45"/>
      <c r="G55" s="46"/>
    </row>
    <row r="56" spans="1:7" ht="66" customHeight="1">
      <c r="A56" s="41" t="s">
        <v>157</v>
      </c>
      <c r="B56" s="41" t="s">
        <v>68</v>
      </c>
      <c r="C56" s="42" t="s">
        <v>158</v>
      </c>
      <c r="D56" s="47"/>
      <c r="E56" s="44"/>
      <c r="F56" s="45"/>
      <c r="G56" s="46"/>
    </row>
    <row r="57" spans="1:7" ht="54" customHeight="1">
      <c r="A57" s="41" t="s">
        <v>159</v>
      </c>
      <c r="B57" s="41" t="s">
        <v>68</v>
      </c>
      <c r="C57" s="42" t="s">
        <v>160</v>
      </c>
      <c r="D57" s="47"/>
      <c r="E57" s="44"/>
      <c r="F57" s="45"/>
      <c r="G57" s="46"/>
    </row>
  </sheetData>
  <sheetProtection password="CA8F" sheet="1" objects="1" scenarios="1" selectLockedCells="1" selectUnlockedCells="1"/>
  <printOptions horizontalCentered="1"/>
  <pageMargins left="0.39375" right="0.5902777777777778" top="0.55" bottom="0.5798611111111112" header="0.5118055555555555" footer="0.5118055555555555"/>
  <pageSetup horizontalDpi="300" verticalDpi="300" orientation="portrait" paperSize="9" scale="46" r:id="rId1"/>
  <rowBreaks count="2" manualBreakCount="2">
    <brk id="27" max="255" man="1"/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SheetLayoutView="100" workbookViewId="0" topLeftCell="A1">
      <selection activeCell="C14" sqref="C14"/>
    </sheetView>
  </sheetViews>
  <sheetFormatPr defaultColWidth="9.140625" defaultRowHeight="12.75" zeroHeight="1"/>
  <cols>
    <col min="1" max="1" width="22.421875" style="70" customWidth="1"/>
    <col min="2" max="2" width="25.00390625" style="70" customWidth="1"/>
    <col min="3" max="3" width="99.57421875" style="71" customWidth="1"/>
    <col min="4" max="4" width="17.28125" style="70" customWidth="1"/>
    <col min="5" max="5" width="6.140625" style="70" customWidth="1"/>
    <col min="6" max="16384" width="0" style="72" hidden="1" customWidth="1"/>
  </cols>
  <sheetData>
    <row r="1" spans="3:12" ht="36.75" customHeight="1">
      <c r="C1" s="73" t="s">
        <v>55</v>
      </c>
      <c r="D1" s="74"/>
      <c r="E1" s="75"/>
      <c r="F1" s="76"/>
      <c r="G1" s="76"/>
      <c r="H1" s="76"/>
      <c r="I1" s="76"/>
      <c r="J1" s="76"/>
      <c r="K1" s="77" t="s">
        <v>161</v>
      </c>
      <c r="L1" s="76"/>
    </row>
    <row r="2" spans="1:11" ht="34.5" customHeight="1">
      <c r="A2" s="78" t="s">
        <v>56</v>
      </c>
      <c r="B2" s="73" t="s">
        <v>57</v>
      </c>
      <c r="C2" s="79" t="s">
        <v>58</v>
      </c>
      <c r="D2" s="73" t="s">
        <v>162</v>
      </c>
      <c r="E2" s="75"/>
      <c r="F2" s="80"/>
      <c r="G2" s="80"/>
      <c r="H2" s="80"/>
      <c r="I2" s="80"/>
      <c r="J2" s="80"/>
      <c r="K2" s="77" t="s">
        <v>163</v>
      </c>
    </row>
    <row r="3" spans="1:11" ht="72" customHeight="1">
      <c r="A3" s="81" t="s">
        <v>62</v>
      </c>
      <c r="B3" s="82" t="s">
        <v>63</v>
      </c>
      <c r="C3" s="83" t="s">
        <v>64</v>
      </c>
      <c r="D3" s="84"/>
      <c r="E3" s="75"/>
      <c r="F3" s="85"/>
      <c r="G3" s="85"/>
      <c r="H3" s="85"/>
      <c r="I3" s="85"/>
      <c r="J3" s="85"/>
      <c r="K3" s="86" t="s">
        <v>164</v>
      </c>
    </row>
    <row r="4" spans="1:11" ht="72" customHeight="1">
      <c r="A4" s="87" t="s">
        <v>65</v>
      </c>
      <c r="B4" s="88" t="s">
        <v>63</v>
      </c>
      <c r="C4" s="69" t="s">
        <v>66</v>
      </c>
      <c r="D4" s="84"/>
      <c r="E4" s="75"/>
      <c r="F4" s="85"/>
      <c r="G4" s="85"/>
      <c r="H4" s="85"/>
      <c r="I4" s="85"/>
      <c r="J4" s="85"/>
      <c r="K4" s="85"/>
    </row>
    <row r="5" spans="1:5" ht="72" customHeight="1">
      <c r="A5" s="87" t="s">
        <v>67</v>
      </c>
      <c r="B5" s="88" t="s">
        <v>68</v>
      </c>
      <c r="C5" s="42" t="s">
        <v>69</v>
      </c>
      <c r="D5" s="84"/>
      <c r="E5" s="75"/>
    </row>
    <row r="6" spans="1:5" ht="72" customHeight="1">
      <c r="A6" s="87" t="s">
        <v>70</v>
      </c>
      <c r="B6" s="88" t="s">
        <v>71</v>
      </c>
      <c r="C6" s="69" t="s">
        <v>72</v>
      </c>
      <c r="D6" s="84"/>
      <c r="E6" s="75"/>
    </row>
    <row r="7" spans="1:5" ht="72" customHeight="1">
      <c r="A7" s="87" t="s">
        <v>73</v>
      </c>
      <c r="B7" s="88" t="s">
        <v>68</v>
      </c>
      <c r="C7" s="42" t="s">
        <v>74</v>
      </c>
      <c r="D7" s="84"/>
      <c r="E7" s="75"/>
    </row>
    <row r="8" spans="1:5" ht="72" customHeight="1">
      <c r="A8" s="87" t="s">
        <v>75</v>
      </c>
      <c r="B8" s="88" t="s">
        <v>63</v>
      </c>
      <c r="C8" s="69" t="s">
        <v>76</v>
      </c>
      <c r="D8" s="84"/>
      <c r="E8" s="75"/>
    </row>
    <row r="9" spans="1:5" ht="72" customHeight="1">
      <c r="A9" s="89" t="s">
        <v>77</v>
      </c>
      <c r="B9" s="90" t="s">
        <v>63</v>
      </c>
      <c r="C9" s="91" t="s">
        <v>78</v>
      </c>
      <c r="D9" s="84"/>
      <c r="E9" s="75"/>
    </row>
    <row r="10" spans="2:5" ht="30" customHeight="1">
      <c r="B10" s="92"/>
      <c r="D10" s="75"/>
      <c r="E10" s="75"/>
    </row>
    <row r="11" spans="2:5" ht="36.75" customHeight="1">
      <c r="B11" s="92"/>
      <c r="C11" s="79" t="s">
        <v>79</v>
      </c>
      <c r="D11" s="75"/>
      <c r="E11" s="75"/>
    </row>
    <row r="12" spans="1:5" ht="36.75" customHeight="1">
      <c r="A12" s="93" t="s">
        <v>56</v>
      </c>
      <c r="B12" s="73" t="s">
        <v>57</v>
      </c>
      <c r="C12" s="79" t="s">
        <v>58</v>
      </c>
      <c r="D12" s="73" t="s">
        <v>162</v>
      </c>
      <c r="E12" s="75"/>
    </row>
    <row r="13" spans="1:5" ht="72" customHeight="1">
      <c r="A13" s="81" t="s">
        <v>80</v>
      </c>
      <c r="B13" s="94" t="s">
        <v>81</v>
      </c>
      <c r="C13" s="95" t="s">
        <v>82</v>
      </c>
      <c r="D13" s="84"/>
      <c r="E13" s="75"/>
    </row>
    <row r="14" spans="1:5" ht="72" customHeight="1">
      <c r="A14" s="96" t="s">
        <v>83</v>
      </c>
      <c r="B14" s="88" t="s">
        <v>63</v>
      </c>
      <c r="C14" s="69" t="s">
        <v>84</v>
      </c>
      <c r="D14" s="84"/>
      <c r="E14" s="75"/>
    </row>
    <row r="15" spans="1:5" ht="72" customHeight="1">
      <c r="A15" s="96" t="s">
        <v>85</v>
      </c>
      <c r="B15" s="88" t="s">
        <v>63</v>
      </c>
      <c r="C15" s="42" t="s">
        <v>86</v>
      </c>
      <c r="D15" s="84"/>
      <c r="E15" s="75"/>
    </row>
    <row r="16" spans="1:5" ht="72" customHeight="1">
      <c r="A16" s="96" t="s">
        <v>87</v>
      </c>
      <c r="B16" s="97" t="s">
        <v>63</v>
      </c>
      <c r="C16" s="69" t="s">
        <v>88</v>
      </c>
      <c r="D16" s="84"/>
      <c r="E16" s="75"/>
    </row>
    <row r="17" spans="1:5" ht="72" customHeight="1">
      <c r="A17" s="96" t="s">
        <v>89</v>
      </c>
      <c r="B17" s="88" t="s">
        <v>63</v>
      </c>
      <c r="C17" s="69" t="s">
        <v>90</v>
      </c>
      <c r="D17" s="84"/>
      <c r="E17" s="75"/>
    </row>
    <row r="18" spans="1:5" ht="72" customHeight="1">
      <c r="A18" s="96" t="s">
        <v>91</v>
      </c>
      <c r="B18" s="88" t="s">
        <v>63</v>
      </c>
      <c r="C18" s="69" t="s">
        <v>92</v>
      </c>
      <c r="D18" s="84"/>
      <c r="E18" s="75"/>
    </row>
    <row r="19" spans="1:5" ht="72" customHeight="1">
      <c r="A19" s="96" t="s">
        <v>93</v>
      </c>
      <c r="B19" s="88" t="s">
        <v>63</v>
      </c>
      <c r="C19" s="42" t="s">
        <v>94</v>
      </c>
      <c r="D19" s="84"/>
      <c r="E19" s="75"/>
    </row>
    <row r="20" spans="1:5" ht="72" customHeight="1">
      <c r="A20" s="96" t="s">
        <v>95</v>
      </c>
      <c r="B20" s="88" t="s">
        <v>63</v>
      </c>
      <c r="C20" s="69" t="s">
        <v>96</v>
      </c>
      <c r="D20" s="84"/>
      <c r="E20" s="75"/>
    </row>
    <row r="21" spans="1:5" ht="72" customHeight="1">
      <c r="A21" s="96" t="s">
        <v>97</v>
      </c>
      <c r="B21" s="88" t="s">
        <v>63</v>
      </c>
      <c r="C21" s="69" t="s">
        <v>98</v>
      </c>
      <c r="D21" s="84"/>
      <c r="E21" s="75"/>
    </row>
    <row r="22" spans="1:5" ht="72" customHeight="1">
      <c r="A22" s="96" t="s">
        <v>99</v>
      </c>
      <c r="B22" s="88" t="s">
        <v>63</v>
      </c>
      <c r="C22" s="69" t="s">
        <v>100</v>
      </c>
      <c r="D22" s="84"/>
      <c r="E22" s="75"/>
    </row>
    <row r="23" spans="1:5" ht="72" customHeight="1">
      <c r="A23" s="96" t="s">
        <v>101</v>
      </c>
      <c r="B23" s="88" t="s">
        <v>63</v>
      </c>
      <c r="C23" s="69" t="s">
        <v>102</v>
      </c>
      <c r="D23" s="84"/>
      <c r="E23" s="75"/>
    </row>
    <row r="24" spans="1:5" ht="72" customHeight="1">
      <c r="A24" s="96" t="s">
        <v>103</v>
      </c>
      <c r="B24" s="88" t="s">
        <v>63</v>
      </c>
      <c r="C24" s="69" t="s">
        <v>104</v>
      </c>
      <c r="D24" s="84"/>
      <c r="E24" s="75"/>
    </row>
    <row r="25" spans="1:5" ht="72" customHeight="1">
      <c r="A25" s="96" t="s">
        <v>105</v>
      </c>
      <c r="B25" s="88" t="s">
        <v>63</v>
      </c>
      <c r="C25" s="42" t="s">
        <v>106</v>
      </c>
      <c r="D25" s="84"/>
      <c r="E25" s="75"/>
    </row>
    <row r="26" spans="1:5" ht="72" customHeight="1">
      <c r="A26" s="96" t="s">
        <v>107</v>
      </c>
      <c r="B26" s="98" t="s">
        <v>81</v>
      </c>
      <c r="C26" s="69" t="s">
        <v>108</v>
      </c>
      <c r="D26" s="84"/>
      <c r="E26" s="75"/>
    </row>
    <row r="27" spans="1:5" ht="72" customHeight="1">
      <c r="A27" s="99" t="s">
        <v>109</v>
      </c>
      <c r="B27" s="90" t="s">
        <v>63</v>
      </c>
      <c r="C27" s="91" t="s">
        <v>110</v>
      </c>
      <c r="D27" s="84"/>
      <c r="E27" s="75"/>
    </row>
    <row r="28" spans="2:5" ht="30" customHeight="1">
      <c r="B28" s="92"/>
      <c r="D28" s="75"/>
      <c r="E28" s="75"/>
    </row>
    <row r="29" spans="2:5" ht="36.75" customHeight="1">
      <c r="B29" s="92"/>
      <c r="C29" s="79" t="s">
        <v>111</v>
      </c>
      <c r="D29" s="75"/>
      <c r="E29" s="75"/>
    </row>
    <row r="30" spans="1:5" ht="36">
      <c r="A30" s="78" t="s">
        <v>56</v>
      </c>
      <c r="B30" s="73" t="s">
        <v>57</v>
      </c>
      <c r="C30" s="79" t="s">
        <v>58</v>
      </c>
      <c r="D30" s="73" t="s">
        <v>162</v>
      </c>
      <c r="E30" s="75"/>
    </row>
    <row r="31" spans="1:5" ht="72" customHeight="1">
      <c r="A31" s="100" t="s">
        <v>112</v>
      </c>
      <c r="B31" s="82" t="s">
        <v>63</v>
      </c>
      <c r="C31" s="83" t="s">
        <v>113</v>
      </c>
      <c r="D31" s="84"/>
      <c r="E31" s="75"/>
    </row>
    <row r="32" spans="1:5" ht="72" customHeight="1">
      <c r="A32" s="97" t="s">
        <v>114</v>
      </c>
      <c r="B32" s="98" t="s">
        <v>81</v>
      </c>
      <c r="C32" s="69" t="s">
        <v>115</v>
      </c>
      <c r="D32" s="84"/>
      <c r="E32" s="75"/>
    </row>
    <row r="33" spans="1:5" ht="72" customHeight="1">
      <c r="A33" s="97" t="s">
        <v>116</v>
      </c>
      <c r="B33" s="88" t="s">
        <v>63</v>
      </c>
      <c r="C33" s="69" t="s">
        <v>165</v>
      </c>
      <c r="D33" s="84"/>
      <c r="E33" s="75"/>
    </row>
    <row r="34" spans="1:5" ht="72" customHeight="1">
      <c r="A34" s="97" t="s">
        <v>118</v>
      </c>
      <c r="B34" s="88" t="s">
        <v>63</v>
      </c>
      <c r="C34" s="69" t="s">
        <v>119</v>
      </c>
      <c r="D34" s="84"/>
      <c r="E34" s="75"/>
    </row>
    <row r="35" spans="1:5" ht="72" customHeight="1">
      <c r="A35" s="97" t="s">
        <v>120</v>
      </c>
      <c r="B35" s="88" t="s">
        <v>63</v>
      </c>
      <c r="C35" s="42" t="s">
        <v>121</v>
      </c>
      <c r="D35" s="84"/>
      <c r="E35" s="75"/>
    </row>
    <row r="36" spans="1:5" ht="72" customHeight="1">
      <c r="A36" s="97" t="s">
        <v>122</v>
      </c>
      <c r="B36" s="98" t="s">
        <v>81</v>
      </c>
      <c r="C36" s="69" t="s">
        <v>123</v>
      </c>
      <c r="D36" s="84"/>
      <c r="E36" s="75"/>
    </row>
    <row r="37" spans="1:5" ht="72" customHeight="1">
      <c r="A37" s="97" t="s">
        <v>124</v>
      </c>
      <c r="B37" s="82" t="s">
        <v>68</v>
      </c>
      <c r="C37" s="69" t="s">
        <v>125</v>
      </c>
      <c r="D37" s="84"/>
      <c r="E37" s="75"/>
    </row>
    <row r="38" spans="1:5" ht="72" customHeight="1">
      <c r="A38" s="97" t="s">
        <v>126</v>
      </c>
      <c r="B38" s="88" t="s">
        <v>68</v>
      </c>
      <c r="C38" s="69" t="s">
        <v>127</v>
      </c>
      <c r="D38" s="84"/>
      <c r="E38" s="75"/>
    </row>
    <row r="39" spans="1:5" ht="72" customHeight="1">
      <c r="A39" s="97" t="s">
        <v>128</v>
      </c>
      <c r="B39" s="82" t="s">
        <v>63</v>
      </c>
      <c r="C39" s="69" t="s">
        <v>129</v>
      </c>
      <c r="D39" s="84"/>
      <c r="E39" s="75"/>
    </row>
    <row r="40" spans="1:5" ht="72" customHeight="1">
      <c r="A40" s="97" t="s">
        <v>130</v>
      </c>
      <c r="B40" s="88" t="s">
        <v>63</v>
      </c>
      <c r="C40" s="42" t="s">
        <v>131</v>
      </c>
      <c r="D40" s="84"/>
      <c r="E40" s="75"/>
    </row>
    <row r="41" spans="1:5" ht="72" customHeight="1">
      <c r="A41" s="97" t="s">
        <v>132</v>
      </c>
      <c r="B41" s="98" t="s">
        <v>81</v>
      </c>
      <c r="C41" s="42" t="s">
        <v>133</v>
      </c>
      <c r="D41" s="84"/>
      <c r="E41" s="75"/>
    </row>
    <row r="42" spans="1:5" ht="72" customHeight="1">
      <c r="A42" s="97" t="s">
        <v>134</v>
      </c>
      <c r="B42" s="88" t="s">
        <v>63</v>
      </c>
      <c r="C42" s="61" t="s">
        <v>135</v>
      </c>
      <c r="D42" s="84"/>
      <c r="E42" s="75"/>
    </row>
    <row r="43" spans="1:5" ht="72" customHeight="1">
      <c r="A43" s="97" t="s">
        <v>136</v>
      </c>
      <c r="B43" s="101" t="s">
        <v>63</v>
      </c>
      <c r="C43" s="62" t="s">
        <v>137</v>
      </c>
      <c r="D43" s="84"/>
      <c r="E43" s="75"/>
    </row>
    <row r="44" spans="2:5" ht="30" customHeight="1">
      <c r="B44" s="92"/>
      <c r="E44" s="75"/>
    </row>
    <row r="45" spans="2:5" ht="36.75" customHeight="1">
      <c r="B45" s="92"/>
      <c r="C45" s="102" t="s">
        <v>138</v>
      </c>
      <c r="D45" s="102"/>
      <c r="E45" s="75"/>
    </row>
    <row r="46" spans="1:5" ht="36">
      <c r="A46" s="103" t="s">
        <v>56</v>
      </c>
      <c r="B46" s="104" t="s">
        <v>57</v>
      </c>
      <c r="C46" s="105" t="s">
        <v>58</v>
      </c>
      <c r="D46" s="106" t="s">
        <v>162</v>
      </c>
      <c r="E46" s="75"/>
    </row>
    <row r="47" spans="1:5" ht="72" customHeight="1">
      <c r="A47" s="107" t="s">
        <v>139</v>
      </c>
      <c r="B47" s="88" t="s">
        <v>63</v>
      </c>
      <c r="C47" s="69" t="s">
        <v>140</v>
      </c>
      <c r="D47" s="108"/>
      <c r="E47" s="75"/>
    </row>
    <row r="48" spans="1:5" ht="72" customHeight="1">
      <c r="A48" s="109" t="s">
        <v>141</v>
      </c>
      <c r="B48" s="110" t="s">
        <v>63</v>
      </c>
      <c r="C48" s="65" t="s">
        <v>142</v>
      </c>
      <c r="D48" s="108"/>
      <c r="E48" s="75"/>
    </row>
    <row r="49" spans="1:5" ht="72" customHeight="1">
      <c r="A49" s="107" t="s">
        <v>143</v>
      </c>
      <c r="B49" s="88" t="s">
        <v>63</v>
      </c>
      <c r="C49" s="69" t="s">
        <v>144</v>
      </c>
      <c r="D49" s="84"/>
      <c r="E49" s="75"/>
    </row>
    <row r="50" spans="1:5" ht="72" customHeight="1">
      <c r="A50" s="107" t="s">
        <v>145</v>
      </c>
      <c r="B50" s="88" t="s">
        <v>63</v>
      </c>
      <c r="C50" s="69" t="s">
        <v>146</v>
      </c>
      <c r="D50" s="84"/>
      <c r="E50" s="75"/>
    </row>
    <row r="51" spans="1:5" ht="72" customHeight="1">
      <c r="A51" s="107" t="s">
        <v>147</v>
      </c>
      <c r="B51" s="98" t="s">
        <v>81</v>
      </c>
      <c r="C51" s="42" t="s">
        <v>148</v>
      </c>
      <c r="D51" s="84"/>
      <c r="E51" s="75"/>
    </row>
    <row r="52" spans="1:5" ht="72" customHeight="1">
      <c r="A52" s="107" t="s">
        <v>149</v>
      </c>
      <c r="B52" s="88" t="s">
        <v>63</v>
      </c>
      <c r="C52" s="42" t="s">
        <v>150</v>
      </c>
      <c r="D52" s="84"/>
      <c r="E52" s="75"/>
    </row>
    <row r="53" spans="1:5" ht="72" customHeight="1">
      <c r="A53" s="107" t="s">
        <v>151</v>
      </c>
      <c r="B53" s="88" t="s">
        <v>63</v>
      </c>
      <c r="C53" s="69" t="s">
        <v>152</v>
      </c>
      <c r="D53" s="84"/>
      <c r="E53" s="75"/>
    </row>
    <row r="54" spans="1:5" ht="90.75" customHeight="1">
      <c r="A54" s="107" t="s">
        <v>153</v>
      </c>
      <c r="B54" s="88" t="s">
        <v>68</v>
      </c>
      <c r="C54" s="42" t="s">
        <v>154</v>
      </c>
      <c r="D54" s="84"/>
      <c r="E54" s="75"/>
    </row>
    <row r="55" spans="1:5" ht="72" customHeight="1">
      <c r="A55" s="107" t="s">
        <v>155</v>
      </c>
      <c r="B55" s="88" t="s">
        <v>68</v>
      </c>
      <c r="C55" s="69" t="s">
        <v>156</v>
      </c>
      <c r="D55" s="84"/>
      <c r="E55" s="75"/>
    </row>
    <row r="56" spans="1:5" ht="72" customHeight="1">
      <c r="A56" s="107" t="s">
        <v>157</v>
      </c>
      <c r="B56" s="88" t="s">
        <v>68</v>
      </c>
      <c r="C56" s="69" t="s">
        <v>158</v>
      </c>
      <c r="D56" s="84"/>
      <c r="E56" s="75"/>
    </row>
    <row r="57" spans="1:5" ht="72" customHeight="1">
      <c r="A57" s="107" t="s">
        <v>159</v>
      </c>
      <c r="B57" s="88" t="s">
        <v>68</v>
      </c>
      <c r="C57" s="69" t="s">
        <v>160</v>
      </c>
      <c r="D57" s="84"/>
      <c r="E57" s="75"/>
    </row>
    <row r="58" ht="18">
      <c r="E58" s="75"/>
    </row>
    <row r="59" spans="1:5" ht="72" customHeight="1">
      <c r="A59" s="209" t="s">
        <v>166</v>
      </c>
      <c r="B59" s="209"/>
      <c r="C59" s="111" t="s">
        <v>167</v>
      </c>
      <c r="D59" s="112">
        <f>IF(COUNTBLANK(D3:D9)+COUNTBLANK(D13:D27)+COUNTBLANK(D31:D43)+COUNTBLANK(D47:D57)&gt;0,"",IF('CRITÉRIOS DE AVALIAÇÃO'!F13='CRITÉRIOS DE AVALIAÇÃO'!C13,IF('CRITÉRIOS DE AVALIAÇÃO'!K13&gt;='CRITÉRIOS DE AVALIAÇÃO'!I13,"SIM","NÃO"),"NÃO"))</f>
      </c>
      <c r="E59" s="75"/>
    </row>
  </sheetData>
  <sheetProtection password="CA8F" sheet="1" objects="1" scenarios="1"/>
  <mergeCells count="1">
    <mergeCell ref="A59:B59"/>
  </mergeCells>
  <conditionalFormatting sqref="A59:D59">
    <cfRule type="expression" priority="1" dxfId="0" stopIfTrue="1">
      <formula>$E$59="SIM"</formula>
    </cfRule>
    <cfRule type="expression" priority="2" dxfId="1" stopIfTrue="1">
      <formula>$E$59="NÃO"</formula>
    </cfRule>
  </conditionalFormatting>
  <dataValidations count="2">
    <dataValidation type="list" allowBlank="1" showErrorMessage="1" sqref="D3:D9 D14:D16 D18:D24 D27 D33:D35 D37:D40 D42:D43 D47:D50 D52 D54:D57">
      <formula1>$K$1:$K$3</formula1>
      <formula2>0</formula2>
    </dataValidation>
    <dataValidation type="list" allowBlank="1" showErrorMessage="1" sqref="D13 D17 D25:D26 D31:D32 D36 D41 D51 D53">
      <formula1>$K$2:$K$3</formula1>
      <formula2>0</formula2>
    </dataValidation>
  </dataValidations>
  <printOptions horizontalCentered="1"/>
  <pageMargins left="0.39375" right="0.5902777777777778" top="0.5513888888888889" bottom="0.39375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0" zoomScaleNormal="90" zoomScaleSheetLayoutView="100" workbookViewId="0" topLeftCell="A1">
      <selection activeCell="J18" sqref="J18"/>
    </sheetView>
  </sheetViews>
  <sheetFormatPr defaultColWidth="9.140625" defaultRowHeight="12.75" zeroHeight="1"/>
  <cols>
    <col min="1" max="1" width="3.57421875" style="0" customWidth="1"/>
    <col min="2" max="2" width="34.421875" style="0" customWidth="1"/>
    <col min="3" max="3" width="7.00390625" style="113" customWidth="1"/>
    <col min="4" max="4" width="15.28125" style="113" customWidth="1"/>
    <col min="5" max="5" width="17.7109375" style="113" customWidth="1"/>
    <col min="6" max="6" width="12.8515625" style="113" customWidth="1"/>
    <col min="7" max="7" width="8.57421875" style="113" customWidth="1"/>
    <col min="8" max="8" width="19.7109375" style="113" customWidth="1"/>
    <col min="9" max="9" width="17.8515625" style="113" customWidth="1"/>
    <col min="10" max="10" width="16.421875" style="113" customWidth="1"/>
    <col min="11" max="11" width="12.00390625" style="113" customWidth="1"/>
    <col min="12" max="12" width="6.8515625" style="113" customWidth="1"/>
    <col min="13" max="13" width="15.140625" style="113" customWidth="1"/>
    <col min="14" max="14" width="12.57421875" style="113" customWidth="1"/>
    <col min="15" max="15" width="3.140625" style="0" customWidth="1"/>
    <col min="16" max="16384" width="0" style="0" hidden="1" customWidth="1"/>
  </cols>
  <sheetData>
    <row r="1" spans="1:15" ht="40.5" customHeight="1">
      <c r="A1" s="114"/>
      <c r="B1" s="210" t="s">
        <v>168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14"/>
    </row>
    <row r="2" spans="1:15" ht="20.25" customHeight="1">
      <c r="A2" s="114"/>
      <c r="B2" s="116" t="s">
        <v>169</v>
      </c>
      <c r="C2" s="211">
        <f>IF('BLOCO A - INFORMAÇÕES'!B3="","",'BLOCO A - INFORMAÇÕES'!B3)</f>
      </c>
      <c r="D2" s="211"/>
      <c r="E2" s="115"/>
      <c r="F2" s="117" t="s">
        <v>170</v>
      </c>
      <c r="G2" s="212">
        <f>IF('BLOCO A - INFORMAÇÕES'!D3="","",'BLOCO A - INFORMAÇÕES'!D3)</f>
      </c>
      <c r="H2" s="212"/>
      <c r="I2" s="118" t="s">
        <v>171</v>
      </c>
      <c r="J2" s="213">
        <f>IF('BLOCO A - INFORMAÇÕES'!D8="","",'BLOCO A - INFORMAÇÕES'!D8)</f>
      </c>
      <c r="K2" s="213"/>
      <c r="L2" s="213"/>
      <c r="M2" s="115"/>
      <c r="N2" s="115"/>
      <c r="O2" s="114"/>
    </row>
    <row r="3" spans="1:17" ht="15" customHeight="1">
      <c r="A3" s="119"/>
      <c r="B3" s="120" t="s">
        <v>172</v>
      </c>
      <c r="C3" s="214">
        <f>IF('BLOCO A - INFORMAÇÕES'!C49="","",'BLOCO A - INFORMAÇÕES'!C49)</f>
      </c>
      <c r="D3" s="214"/>
      <c r="E3" s="214"/>
      <c r="F3" s="214"/>
      <c r="G3" s="214"/>
      <c r="H3" s="121"/>
      <c r="I3" s="121"/>
      <c r="J3" s="121"/>
      <c r="K3" s="121"/>
      <c r="L3" s="121"/>
      <c r="M3" s="121"/>
      <c r="N3" s="121"/>
      <c r="O3" s="119"/>
      <c r="P3" s="122"/>
      <c r="Q3" s="122"/>
    </row>
    <row r="4" spans="1:15" ht="21.75" customHeight="1">
      <c r="A4" s="114"/>
      <c r="B4" s="123" t="s">
        <v>173</v>
      </c>
      <c r="C4" s="214">
        <f>IF('BLOCO A - INFORMAÇÕES'!B5="","",'BLOCO A - INFORMAÇÕES'!B5)</f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114"/>
    </row>
    <row r="5" spans="1:15" ht="21.75" customHeight="1">
      <c r="A5" s="114"/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14"/>
    </row>
    <row r="6" spans="1:17" ht="34.5" customHeight="1">
      <c r="A6" s="125"/>
      <c r="B6" s="215" t="s">
        <v>174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125"/>
      <c r="P6" s="126"/>
      <c r="Q6" s="126"/>
    </row>
    <row r="7" spans="1:17" ht="39" customHeight="1">
      <c r="A7" s="127"/>
      <c r="B7" s="216" t="s">
        <v>175</v>
      </c>
      <c r="C7" s="217" t="s">
        <v>81</v>
      </c>
      <c r="D7" s="217"/>
      <c r="E7" s="217"/>
      <c r="F7" s="217"/>
      <c r="G7" s="215" t="s">
        <v>63</v>
      </c>
      <c r="H7" s="215"/>
      <c r="I7" s="215"/>
      <c r="J7" s="215"/>
      <c r="K7" s="215"/>
      <c r="L7" s="218" t="s">
        <v>68</v>
      </c>
      <c r="M7" s="218"/>
      <c r="N7" s="218"/>
      <c r="O7" s="129"/>
      <c r="P7" s="130"/>
      <c r="Q7" s="130"/>
    </row>
    <row r="8" spans="1:17" ht="67.5" customHeight="1">
      <c r="A8" s="127"/>
      <c r="B8" s="216"/>
      <c r="C8" s="131" t="s">
        <v>176</v>
      </c>
      <c r="D8" s="132" t="s">
        <v>177</v>
      </c>
      <c r="E8" s="132" t="s">
        <v>178</v>
      </c>
      <c r="F8" s="133" t="s">
        <v>179</v>
      </c>
      <c r="G8" s="131" t="s">
        <v>176</v>
      </c>
      <c r="H8" s="132" t="s">
        <v>177</v>
      </c>
      <c r="I8" s="132" t="s">
        <v>180</v>
      </c>
      <c r="J8" s="132" t="s">
        <v>178</v>
      </c>
      <c r="K8" s="133" t="s">
        <v>179</v>
      </c>
      <c r="L8" s="134" t="s">
        <v>176</v>
      </c>
      <c r="M8" s="135" t="s">
        <v>177</v>
      </c>
      <c r="N8" s="136" t="s">
        <v>179</v>
      </c>
      <c r="O8" s="129"/>
      <c r="P8" s="130"/>
      <c r="Q8" s="137" t="str">
        <f>'BLOCO B, C, D, E, AV. FINAL'!K1</f>
        <v>0 - NA</v>
      </c>
    </row>
    <row r="9" spans="1:17" ht="39.75" customHeight="1">
      <c r="A9" s="138"/>
      <c r="B9" s="139" t="s">
        <v>181</v>
      </c>
      <c r="C9" s="140">
        <v>0</v>
      </c>
      <c r="D9" s="141"/>
      <c r="E9" s="141">
        <v>0</v>
      </c>
      <c r="F9" s="142" t="s">
        <v>182</v>
      </c>
      <c r="G9" s="140">
        <v>5</v>
      </c>
      <c r="H9" s="141" t="s">
        <v>183</v>
      </c>
      <c r="I9" s="143">
        <v>1</v>
      </c>
      <c r="J9" s="144">
        <f>I9/G9*100</f>
        <v>20</v>
      </c>
      <c r="K9" s="145">
        <f>COUNTIF('BLOCO B, C, D, E, AV. FINAL'!D3:D4,Q9)+COUNTIF('BLOCO B, C, D, E, AV. FINAL'!D6,Q9)+COUNTIF('BLOCO B, C, D, E, AV. FINAL'!D8:D9,Q9)+COUNTIF('BLOCO B, C, D, E, AV. FINAL'!D3:D4,Q8)+COUNTIF('BLOCO B, C, D, E, AV. FINAL'!D6,Q8)+COUNTIF('BLOCO B, C, D, E, AV. FINAL'!D8:D9,Q8)</f>
        <v>0</v>
      </c>
      <c r="L9" s="146">
        <v>2</v>
      </c>
      <c r="M9" s="147" t="s">
        <v>184</v>
      </c>
      <c r="N9" s="148">
        <f>COUNTIF('BLOCO B, C, D, E, AV. FINAL'!D5,Q8)+COUNTIF('BLOCO B, C, D, E, AV. FINAL'!D5,Q9)+COUNTIF('BLOCO B, C, D, E, AV. FINAL'!D7,Q8)+COUNTIF('BLOCO B, C, D, E, AV. FINAL'!D7,Q9)</f>
        <v>0</v>
      </c>
      <c r="O9" s="149"/>
      <c r="P9" s="150"/>
      <c r="Q9" s="137" t="str">
        <f>'BLOCO B, C, D, E, AV. FINAL'!K2</f>
        <v>1 - SIM</v>
      </c>
    </row>
    <row r="10" spans="1:17" ht="81.75" customHeight="1">
      <c r="A10" s="138"/>
      <c r="B10" s="151" t="s">
        <v>185</v>
      </c>
      <c r="C10" s="152">
        <v>2</v>
      </c>
      <c r="D10" s="153" t="s">
        <v>186</v>
      </c>
      <c r="E10" s="153">
        <v>100</v>
      </c>
      <c r="F10" s="154">
        <f>COUNTIF('BLOCO B, C, D, E, AV. FINAL'!D13,Q9)+COUNTIF('BLOCO B, C, D, E, AV. FINAL'!D26,Q9)</f>
        <v>0</v>
      </c>
      <c r="G10" s="152">
        <v>13</v>
      </c>
      <c r="H10" s="153" t="s">
        <v>187</v>
      </c>
      <c r="I10" s="155">
        <v>4</v>
      </c>
      <c r="J10" s="156">
        <f>I10/G10*100</f>
        <v>30.76923076923077</v>
      </c>
      <c r="K10" s="157">
        <f>COUNTIF('BLOCO B, C, D, E, AV. FINAL'!D14:D25,Q8)+COUNTIF('BLOCO B, C, D, E, AV. FINAL'!D14:D25,Q9)+COUNTIF('BLOCO B, C, D, E, AV. FINAL'!D27,Q8)+COUNTIF('BLOCO B, C, D, E, AV. FINAL'!D27,Q9)</f>
        <v>0</v>
      </c>
      <c r="L10" s="158">
        <v>0</v>
      </c>
      <c r="M10" s="159" t="s">
        <v>182</v>
      </c>
      <c r="N10" s="154" t="s">
        <v>182</v>
      </c>
      <c r="O10" s="149"/>
      <c r="P10" s="150"/>
      <c r="Q10" s="160" t="str">
        <f>'BLOCO B, C, D, E, AV. FINAL'!K3</f>
        <v>2 - NÃO</v>
      </c>
    </row>
    <row r="11" spans="1:17" ht="54" customHeight="1">
      <c r="A11" s="138"/>
      <c r="B11" s="161" t="s">
        <v>188</v>
      </c>
      <c r="C11" s="152">
        <v>3</v>
      </c>
      <c r="D11" s="153" t="s">
        <v>189</v>
      </c>
      <c r="E11" s="153">
        <v>100</v>
      </c>
      <c r="F11" s="154">
        <f>COUNTIF('BLOCO B, C, D, E, AV. FINAL'!D32,Q9)+COUNTIF('BLOCO B, C, D, E, AV. FINAL'!D36,Q9)+COUNTIF('BLOCO B, C, D, E, AV. FINAL'!D41,Q9)</f>
        <v>0</v>
      </c>
      <c r="G11" s="152">
        <v>8</v>
      </c>
      <c r="H11" s="153" t="s">
        <v>190</v>
      </c>
      <c r="I11" s="155">
        <v>6</v>
      </c>
      <c r="J11" s="156">
        <f>I11/G11*100</f>
        <v>75</v>
      </c>
      <c r="K11" s="157">
        <f>COUNTIF('BLOCO B, C, D, E, AV. FINAL'!D33:D35,Q8)+COUNTIF('BLOCO B, C, D, E, AV. FINAL'!D33:D35,Q9)+COUNTIF('BLOCO B, C, D, E, AV. FINAL'!D31,Q8)+COUNTIF('BLOCO B, C, D, E, AV. FINAL'!D31,Q9)+COUNTIF('BLOCO B, C, D, E, AV. FINAL'!D39:D40,Q8)+COUNTIF('BLOCO B, C, D, E, AV. FINAL'!D39:D40,Q9)+COUNTIF('BLOCO B, C, D, E, AV. FINAL'!D43,Q8)+COUNTIF('BLOCO B, C, D, E, AV. FINAL'!D43,Q9)+COUNTIF('BLOCO B, C, D, E, AV. FINAL'!D42,Q9)</f>
        <v>0</v>
      </c>
      <c r="L11" s="158">
        <v>2</v>
      </c>
      <c r="M11" s="159" t="s">
        <v>191</v>
      </c>
      <c r="N11" s="154">
        <f>COUNTIF('BLOCO B, C, D, E, AV. FINAL'!D37,Q8)+COUNTIF('BLOCO B, C, D, E, AV. FINAL'!D37,Q9)+COUNTIF('BLOCO B, C, D, E, AV. FINAL'!D38,Q8)+COUNTIF('BLOCO B, C, D, E, AV. FINAL'!D38,Q9)</f>
        <v>0</v>
      </c>
      <c r="O11" s="149"/>
      <c r="P11" s="150"/>
      <c r="Q11" s="150"/>
    </row>
    <row r="12" spans="1:17" ht="42" customHeight="1">
      <c r="A12" s="138"/>
      <c r="B12" s="162" t="s">
        <v>192</v>
      </c>
      <c r="C12" s="163">
        <v>1</v>
      </c>
      <c r="D12" s="164" t="s">
        <v>147</v>
      </c>
      <c r="E12" s="164">
        <v>100</v>
      </c>
      <c r="F12" s="165">
        <f>COUNTIF('BLOCO B, C, D, E, AV. FINAL'!D51,Q9)</f>
        <v>0</v>
      </c>
      <c r="G12" s="163">
        <v>6</v>
      </c>
      <c r="H12" s="164" t="s">
        <v>193</v>
      </c>
      <c r="I12" s="166">
        <v>2</v>
      </c>
      <c r="J12" s="167">
        <f>I12/G12*100</f>
        <v>33.33333333333333</v>
      </c>
      <c r="K12" s="168">
        <f>COUNTIF('BLOCO B, C, D, E, AV. FINAL'!D47:D50,Q8)+COUNTIF('BLOCO B, C, D, E, AV. FINAL'!D47:D50,Q9)+COUNTIF('BLOCO B, C, D, E, AV. FINAL'!D52,Q8)+COUNTIF('BLOCO B, C, D, E, AV. FINAL'!D52,Q9)+COUNTIF('BLOCO B, C, D, E, AV. FINAL'!D53,Q8)+COUNTIF('BLOCO B, C, D, E, AV. FINAL'!D53,Q9)</f>
        <v>0</v>
      </c>
      <c r="L12" s="169">
        <v>4</v>
      </c>
      <c r="M12" s="170" t="s">
        <v>194</v>
      </c>
      <c r="N12" s="165">
        <f>COUNTIF('BLOCO B, C, D, E, AV. FINAL'!D54:D57,Q8)+COUNTIF('BLOCO B, C, D, E, AV. FINAL'!D54:D57,Q9)</f>
        <v>0</v>
      </c>
      <c r="O12" s="149"/>
      <c r="P12" s="150"/>
      <c r="Q12" s="150"/>
    </row>
    <row r="13" spans="1:17" ht="36.75" customHeight="1">
      <c r="A13" s="129"/>
      <c r="B13" s="128" t="s">
        <v>195</v>
      </c>
      <c r="C13" s="171">
        <f>SUM(C9:C12)</f>
        <v>6</v>
      </c>
      <c r="D13" s="172"/>
      <c r="E13" s="172">
        <v>100</v>
      </c>
      <c r="F13" s="173">
        <f>SUM(F10:F12)</f>
        <v>0</v>
      </c>
      <c r="G13" s="171">
        <f>SUM(G9:G12)</f>
        <v>32</v>
      </c>
      <c r="H13" s="172"/>
      <c r="I13" s="174">
        <f>SUM(I9:I12)</f>
        <v>13</v>
      </c>
      <c r="J13" s="175">
        <f>I13/G13*100</f>
        <v>40.625</v>
      </c>
      <c r="K13" s="176">
        <f>SUM(K9:K12)</f>
        <v>0</v>
      </c>
      <c r="L13" s="177">
        <f>SUM(L9:L12)</f>
        <v>8</v>
      </c>
      <c r="M13" s="178"/>
      <c r="N13" s="173">
        <f>SUM(N9:N12)</f>
        <v>0</v>
      </c>
      <c r="O13" s="129"/>
      <c r="P13" s="130"/>
      <c r="Q13" s="130"/>
    </row>
    <row r="14" spans="1:15" ht="12.75">
      <c r="A14" s="114"/>
      <c r="B14" s="114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14"/>
    </row>
    <row r="15" spans="1:15" ht="12.75">
      <c r="A15" s="114"/>
      <c r="B15" s="114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14"/>
    </row>
    <row r="16" spans="1:15" ht="12.75">
      <c r="A16" s="114"/>
      <c r="B16" s="114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14"/>
    </row>
    <row r="17" spans="1:15" ht="23.25" customHeight="1">
      <c r="A17" s="114"/>
      <c r="B17" s="219" t="s">
        <v>196</v>
      </c>
      <c r="C17" s="219"/>
      <c r="D17" s="219"/>
      <c r="E17" s="219"/>
      <c r="F17" s="180"/>
      <c r="G17" s="179"/>
      <c r="H17" s="179"/>
      <c r="I17" s="179"/>
      <c r="J17" s="179"/>
      <c r="K17" s="179"/>
      <c r="L17" s="179"/>
      <c r="M17" s="179"/>
      <c r="N17" s="179"/>
      <c r="O17" s="114"/>
    </row>
    <row r="18" spans="1:17" ht="78.75" customHeight="1">
      <c r="A18" s="181"/>
      <c r="B18" s="216" t="s">
        <v>167</v>
      </c>
      <c r="C18" s="216"/>
      <c r="D18" s="216"/>
      <c r="E18" s="182">
        <f>IF(COUNTBLANK('BLOCO B, C, D, E, AV. FINAL'!D3:D9)+COUNTBLANK('BLOCO B, C, D, E, AV. FINAL'!D13:D27)+COUNTBLANK('BLOCO B, C, D, E, AV. FINAL'!D31:D43)+COUNTBLANK('BLOCO B, C, D, E, AV. FINAL'!D47:D57)&gt;0,"",IF(F13=C13,IF(K13&gt;=I13,"SIM","NÃO"),"NÃO"))</f>
      </c>
      <c r="F18" s="183"/>
      <c r="G18" s="183"/>
      <c r="H18" s="183"/>
      <c r="I18" s="183"/>
      <c r="J18" s="183"/>
      <c r="K18" s="183"/>
      <c r="L18" s="183"/>
      <c r="M18" s="184" t="s">
        <v>197</v>
      </c>
      <c r="N18" s="183"/>
      <c r="O18" s="181"/>
      <c r="P18" s="185"/>
      <c r="Q18" s="185"/>
    </row>
    <row r="19" spans="1:15" ht="18" customHeight="1">
      <c r="A19" s="114"/>
      <c r="B19" s="114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14"/>
    </row>
  </sheetData>
  <sheetProtection password="CA8F" sheet="1" selectLockedCells="1" selectUnlockedCells="1"/>
  <mergeCells count="13">
    <mergeCell ref="B17:E17"/>
    <mergeCell ref="B18:D18"/>
    <mergeCell ref="C3:G3"/>
    <mergeCell ref="C4:N4"/>
    <mergeCell ref="B6:N6"/>
    <mergeCell ref="B7:B8"/>
    <mergeCell ref="C7:F7"/>
    <mergeCell ref="G7:K7"/>
    <mergeCell ref="L7:N7"/>
    <mergeCell ref="B1:N1"/>
    <mergeCell ref="C2:D2"/>
    <mergeCell ref="G2:H2"/>
    <mergeCell ref="J2:L2"/>
  </mergeCells>
  <conditionalFormatting sqref="B18:E18">
    <cfRule type="expression" priority="1" dxfId="1" stopIfTrue="1">
      <formula>$E$18="NÃO"</formula>
    </cfRule>
    <cfRule type="expression" priority="2" dxfId="0" stopIfTrue="1">
      <formula>$E$18="SIM"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emanuelle.gemin</cp:lastModifiedBy>
  <dcterms:created xsi:type="dcterms:W3CDTF">2019-05-17T12:55:35Z</dcterms:created>
  <dcterms:modified xsi:type="dcterms:W3CDTF">2019-05-17T12:55:36Z</dcterms:modified>
  <cp:category/>
  <cp:version/>
  <cp:contentType/>
  <cp:contentStatus/>
</cp:coreProperties>
</file>