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O:\SVS\DEVE\SVS-DVVPI\VACINAS\COVID 19\DISTRIBUIÇÃO DOSES\Distribuições - remessas\Remessas Corretas\"/>
    </mc:Choice>
  </mc:AlternateContent>
  <xr:revisionPtr revIDLastSave="0" documentId="13_ncr:1_{198C9D57-F39E-4816-9B79-145B0447801D}" xr6:coauthVersionLast="36" xr6:coauthVersionMax="36" xr10:uidLastSave="{00000000-0000-0000-0000-000000000000}"/>
  <bookViews>
    <workbookView xWindow="0" yWindow="0" windowWidth="28800" windowHeight="11625" activeTab="5" xr2:uid="{8C6E62D2-7787-42AE-9DA5-4929F7DD2003}"/>
  </bookViews>
  <sheets>
    <sheet name="Resumo" sheetId="4" r:id="rId1"/>
    <sheet name="Trabalhadores D2" sheetId="2" r:id="rId2"/>
    <sheet name="65 a 69 anos" sheetId="1" r:id="rId3"/>
    <sheet name="Trabalhadores D1" sheetId="5" r:id="rId4"/>
    <sheet name="F. Segurança e Salvamento e F. " sheetId="6" r:id="rId5"/>
    <sheet name="60 a 64 anos" sheetId="3" r:id="rId6"/>
  </sheets>
  <definedNames>
    <definedName name="_xlnm._FilterDatabase" localSheetId="5" hidden="1">'60 a 64 anos'!$A$2:$F$428</definedName>
    <definedName name="_xlnm._FilterDatabase" localSheetId="2" hidden="1">'65 a 69 anos'!$A$2:$F$424</definedName>
    <definedName name="_xlnm._FilterDatabase" localSheetId="4" hidden="1">'F. Segurança e Salvamento e F. '!$A$2:$F$30</definedName>
    <definedName name="_xlnm._FilterDatabase" localSheetId="3" hidden="1">'Trabalhadores D1'!$A$2:$F$424</definedName>
    <definedName name="_xlnm._FilterDatabase" localSheetId="1" hidden="1">'Trabalhadores D2'!$A$2:$F$426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6" l="1"/>
  <c r="G25" i="6" l="1"/>
  <c r="F25" i="6"/>
  <c r="E25" i="6"/>
  <c r="D25" i="6"/>
  <c r="C25" i="6"/>
  <c r="E422" i="3" l="1"/>
  <c r="E421" i="3"/>
  <c r="E420" i="3"/>
  <c r="E419" i="3"/>
  <c r="E418" i="3"/>
  <c r="E417" i="3"/>
  <c r="E416" i="3"/>
  <c r="E415" i="3"/>
  <c r="E414" i="3"/>
  <c r="E413" i="3"/>
  <c r="E412" i="3"/>
  <c r="E411" i="3"/>
  <c r="E410" i="3"/>
  <c r="E409" i="3"/>
  <c r="E408" i="3"/>
  <c r="E407" i="3"/>
  <c r="E405" i="3"/>
  <c r="E404" i="3"/>
  <c r="E403" i="3"/>
  <c r="E402" i="3"/>
  <c r="E401" i="3"/>
  <c r="E400" i="3"/>
  <c r="E399" i="3"/>
  <c r="E397" i="3"/>
  <c r="E396" i="3"/>
  <c r="E395" i="3"/>
  <c r="E394" i="3"/>
  <c r="E393" i="3"/>
  <c r="E392" i="3"/>
  <c r="E391" i="3"/>
  <c r="E390" i="3"/>
  <c r="E389" i="3"/>
  <c r="E388" i="3"/>
  <c r="E387" i="3"/>
  <c r="E386" i="3"/>
  <c r="E385" i="3"/>
  <c r="E384" i="3"/>
  <c r="E383" i="3"/>
  <c r="E382" i="3"/>
  <c r="E381" i="3"/>
  <c r="E380" i="3"/>
  <c r="E378" i="3"/>
  <c r="E377" i="3"/>
  <c r="E376" i="3"/>
  <c r="E375" i="3"/>
  <c r="E374" i="3"/>
  <c r="E373" i="3"/>
  <c r="E372" i="3"/>
  <c r="E371" i="3"/>
  <c r="E370" i="3"/>
  <c r="E369" i="3"/>
  <c r="E368" i="3"/>
  <c r="E367" i="3"/>
  <c r="E366" i="3"/>
  <c r="E365" i="3"/>
  <c r="E364" i="3"/>
  <c r="E363" i="3"/>
  <c r="E362" i="3"/>
  <c r="E361" i="3"/>
  <c r="E360" i="3"/>
  <c r="E359" i="3"/>
  <c r="E358" i="3"/>
  <c r="E357" i="3"/>
  <c r="E355" i="3"/>
  <c r="E354" i="3"/>
  <c r="E353" i="3"/>
  <c r="E352" i="3"/>
  <c r="E351" i="3"/>
  <c r="E350" i="3"/>
  <c r="E349" i="3"/>
  <c r="E348" i="3"/>
  <c r="E347" i="3"/>
  <c r="E346" i="3"/>
  <c r="E345" i="3"/>
  <c r="E344" i="3"/>
  <c r="E343" i="3"/>
  <c r="E342" i="3"/>
  <c r="E341" i="3"/>
  <c r="E340" i="3"/>
  <c r="E339" i="3"/>
  <c r="E338" i="3"/>
  <c r="E337" i="3"/>
  <c r="E336" i="3"/>
  <c r="E335" i="3"/>
  <c r="E333" i="3"/>
  <c r="E332" i="3"/>
  <c r="E331" i="3"/>
  <c r="E330" i="3"/>
  <c r="E329" i="3"/>
  <c r="E328" i="3"/>
  <c r="E327" i="3"/>
  <c r="E326" i="3"/>
  <c r="E325" i="3"/>
  <c r="E324" i="3"/>
  <c r="E323" i="3"/>
  <c r="E322" i="3"/>
  <c r="E321" i="3"/>
  <c r="E320" i="3"/>
  <c r="E319" i="3"/>
  <c r="E318" i="3"/>
  <c r="E317" i="3"/>
  <c r="E316" i="3"/>
  <c r="E315" i="3"/>
  <c r="E314" i="3"/>
  <c r="E313" i="3"/>
  <c r="E311" i="3"/>
  <c r="E310" i="3"/>
  <c r="E309" i="3"/>
  <c r="E308" i="3"/>
  <c r="E307" i="3"/>
  <c r="E306" i="3"/>
  <c r="E305" i="3"/>
  <c r="E304" i="3"/>
  <c r="E303" i="3"/>
  <c r="E302" i="3"/>
  <c r="E301" i="3"/>
  <c r="E300" i="3"/>
  <c r="E299" i="3"/>
  <c r="E298" i="3"/>
  <c r="E297" i="3"/>
  <c r="E296" i="3"/>
  <c r="E295"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3" i="3"/>
  <c r="E232" i="3"/>
  <c r="E231" i="3"/>
  <c r="E230" i="3"/>
  <c r="E229" i="3"/>
  <c r="E228" i="3"/>
  <c r="E227" i="3"/>
  <c r="E226" i="3"/>
  <c r="E225" i="3"/>
  <c r="E224" i="3"/>
  <c r="E223" i="3"/>
  <c r="E221" i="3"/>
  <c r="E220" i="3"/>
  <c r="E219" i="3"/>
  <c r="E218" i="3"/>
  <c r="E217" i="3"/>
  <c r="E216" i="3"/>
  <c r="E215" i="3"/>
  <c r="E214" i="3"/>
  <c r="E213" i="3"/>
  <c r="E212" i="3"/>
  <c r="E211" i="3"/>
  <c r="E210" i="3"/>
  <c r="E209" i="3"/>
  <c r="E208" i="3"/>
  <c r="E207" i="3"/>
  <c r="E206" i="3"/>
  <c r="E205" i="3"/>
  <c r="E204" i="3"/>
  <c r="E203" i="3"/>
  <c r="E202" i="3"/>
  <c r="E201"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7" i="3"/>
  <c r="E146" i="3"/>
  <c r="E145" i="3"/>
  <c r="E144" i="3"/>
  <c r="E143" i="3"/>
  <c r="E142" i="3"/>
  <c r="E141" i="3"/>
  <c r="E140" i="3"/>
  <c r="E139"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09" i="3"/>
  <c r="E108" i="3"/>
  <c r="E107" i="3"/>
  <c r="E106" i="3"/>
  <c r="E105" i="3"/>
  <c r="E104" i="3"/>
  <c r="E103" i="3"/>
  <c r="E102" i="3"/>
  <c r="E101" i="3"/>
  <c r="E100" i="3"/>
  <c r="E99" i="3"/>
  <c r="E98" i="3"/>
  <c r="E97" i="3"/>
  <c r="E96" i="3"/>
  <c r="E95" i="3"/>
  <c r="E93" i="3"/>
  <c r="E92" i="3"/>
  <c r="E91" i="3"/>
  <c r="E90" i="3"/>
  <c r="E89" i="3"/>
  <c r="E88" i="3"/>
  <c r="E87" i="3"/>
  <c r="E86" i="3"/>
  <c r="E85" i="3"/>
  <c r="E83" i="3"/>
  <c r="E82" i="3"/>
  <c r="E81" i="3"/>
  <c r="E80" i="3"/>
  <c r="E79" i="3"/>
  <c r="E78" i="3"/>
  <c r="E77" i="3"/>
  <c r="E76" i="3"/>
  <c r="E75" i="3"/>
  <c r="E74" i="3"/>
  <c r="E73" i="3"/>
  <c r="E72" i="3"/>
  <c r="E71" i="3"/>
  <c r="E70" i="3"/>
  <c r="E69" i="3"/>
  <c r="E68" i="3"/>
  <c r="E67" i="3"/>
  <c r="E66" i="3"/>
  <c r="E65" i="3"/>
  <c r="E64" i="3"/>
  <c r="E62" i="3"/>
  <c r="E61" i="3"/>
  <c r="E60" i="3"/>
  <c r="E59" i="3"/>
  <c r="E58" i="3"/>
  <c r="E57" i="3"/>
  <c r="E56" i="3"/>
  <c r="E55" i="3"/>
  <c r="E54" i="3"/>
  <c r="E52" i="3"/>
  <c r="E51" i="3"/>
  <c r="E50" i="3"/>
  <c r="E49" i="3"/>
  <c r="E48" i="3"/>
  <c r="E47" i="3"/>
  <c r="E46" i="3"/>
  <c r="E45" i="3"/>
  <c r="E44" i="3"/>
  <c r="E43" i="3"/>
  <c r="E42" i="3"/>
  <c r="E41"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9" i="3"/>
  <c r="E8" i="3"/>
  <c r="E7" i="3"/>
  <c r="E6" i="3"/>
  <c r="E5" i="3"/>
  <c r="E4" i="3"/>
  <c r="E3" i="3"/>
  <c r="C25" i="4" l="1"/>
  <c r="D25" i="4"/>
  <c r="E25" i="4"/>
  <c r="F25" i="4"/>
  <c r="G24" i="4"/>
  <c r="G23" i="4"/>
  <c r="G22" i="4"/>
  <c r="G21" i="4"/>
  <c r="G20" i="4"/>
  <c r="G19" i="4"/>
  <c r="G18" i="4"/>
  <c r="G17" i="4"/>
  <c r="G16" i="4"/>
  <c r="G15" i="4"/>
  <c r="G14" i="4"/>
  <c r="G13" i="4"/>
  <c r="G12" i="4"/>
  <c r="G11" i="4"/>
  <c r="G10" i="4"/>
  <c r="G9" i="4"/>
  <c r="G8" i="4"/>
  <c r="G7" i="4"/>
  <c r="G6" i="4"/>
  <c r="G5" i="4"/>
  <c r="G4" i="4"/>
  <c r="G3" i="4"/>
  <c r="B25" i="4"/>
  <c r="G25" i="4" l="1"/>
  <c r="F263" i="3"/>
  <c r="E53" i="3"/>
  <c r="F53" i="3"/>
  <c r="E138" i="3"/>
  <c r="F138" i="3"/>
  <c r="F148" i="3"/>
  <c r="E148" i="3"/>
  <c r="D294" i="3"/>
  <c r="E356" i="3"/>
  <c r="F356" i="3"/>
  <c r="D379" i="3"/>
  <c r="E398" i="3"/>
  <c r="F398" i="3"/>
  <c r="D406" i="3"/>
  <c r="E200" i="3"/>
  <c r="F200" i="3"/>
  <c r="D10" i="3"/>
  <c r="E63" i="3"/>
  <c r="D312" i="3"/>
  <c r="F312" i="3"/>
  <c r="E263" i="3"/>
  <c r="D40" i="3"/>
  <c r="E234" i="3"/>
  <c r="F234" i="3"/>
  <c r="F84" i="3"/>
  <c r="E84" i="3"/>
  <c r="D94" i="3"/>
  <c r="F110" i="3"/>
  <c r="E110" i="3"/>
  <c r="E174" i="3"/>
  <c r="F174" i="3"/>
  <c r="F63" i="3"/>
  <c r="D222" i="3"/>
  <c r="F222" i="3"/>
  <c r="E334" i="3"/>
  <c r="F334" i="3"/>
  <c r="D423" i="3"/>
  <c r="D84" i="3"/>
  <c r="D138" i="3"/>
  <c r="D234" i="3"/>
  <c r="D110" i="3"/>
  <c r="D174" i="3"/>
  <c r="D200" i="3"/>
  <c r="D263" i="3"/>
  <c r="D334" i="3"/>
  <c r="D356" i="3"/>
  <c r="D398" i="3"/>
  <c r="D53" i="3"/>
  <c r="D63" i="3"/>
  <c r="D148" i="3"/>
  <c r="C423" i="3"/>
  <c r="C406" i="3"/>
  <c r="C398" i="3"/>
  <c r="C379" i="3"/>
  <c r="C356" i="3"/>
  <c r="C334" i="3"/>
  <c r="C312" i="3"/>
  <c r="C294" i="3"/>
  <c r="C263" i="3"/>
  <c r="C234" i="3"/>
  <c r="C222" i="3"/>
  <c r="C200" i="3"/>
  <c r="C174" i="3"/>
  <c r="C148" i="3"/>
  <c r="C138" i="3"/>
  <c r="C110" i="3"/>
  <c r="C94" i="3"/>
  <c r="C84" i="3"/>
  <c r="C63" i="3"/>
  <c r="C53" i="3"/>
  <c r="C40" i="3"/>
  <c r="C10" i="3"/>
  <c r="E423" i="2"/>
  <c r="D423" i="2"/>
  <c r="C423" i="2"/>
  <c r="F422" i="2"/>
  <c r="F421" i="2"/>
  <c r="F420" i="2"/>
  <c r="F418" i="2"/>
  <c r="F417" i="2"/>
  <c r="F416" i="2"/>
  <c r="F415" i="2"/>
  <c r="F414" i="2"/>
  <c r="F413" i="2"/>
  <c r="F409" i="2"/>
  <c r="F408" i="2"/>
  <c r="F407" i="2"/>
  <c r="E406" i="2"/>
  <c r="D406" i="2"/>
  <c r="C406" i="2"/>
  <c r="F405" i="2"/>
  <c r="F404" i="2"/>
  <c r="E398" i="2"/>
  <c r="D398" i="2"/>
  <c r="C398" i="2"/>
  <c r="F395" i="2"/>
  <c r="F393" i="2"/>
  <c r="F390" i="2"/>
  <c r="F386" i="2"/>
  <c r="F383" i="2"/>
  <c r="F382" i="2"/>
  <c r="F381" i="2"/>
  <c r="E379" i="2"/>
  <c r="D379" i="2"/>
  <c r="C379" i="2"/>
  <c r="F377" i="2"/>
  <c r="F374" i="2"/>
  <c r="F370" i="2"/>
  <c r="F369" i="2"/>
  <c r="F368" i="2"/>
  <c r="F366" i="2"/>
  <c r="F364" i="2"/>
  <c r="F362" i="2"/>
  <c r="F360" i="2"/>
  <c r="F357" i="2"/>
  <c r="E356" i="2"/>
  <c r="D356" i="2"/>
  <c r="C356" i="2"/>
  <c r="F355" i="2"/>
  <c r="F354" i="2"/>
  <c r="F353" i="2"/>
  <c r="F352" i="2"/>
  <c r="F351" i="2"/>
  <c r="F350" i="2"/>
  <c r="F349" i="2"/>
  <c r="F348" i="2"/>
  <c r="F347" i="2"/>
  <c r="F346" i="2"/>
  <c r="F345" i="2"/>
  <c r="F344" i="2"/>
  <c r="F343" i="2"/>
  <c r="F342" i="2"/>
  <c r="F341" i="2"/>
  <c r="F340" i="2"/>
  <c r="F339" i="2"/>
  <c r="F338" i="2"/>
  <c r="E334" i="2"/>
  <c r="D334" i="2"/>
  <c r="C334" i="2"/>
  <c r="F333" i="2"/>
  <c r="F329" i="2"/>
  <c r="F328" i="2"/>
  <c r="F326" i="2"/>
  <c r="F325" i="2"/>
  <c r="F321" i="2"/>
  <c r="F320" i="2"/>
  <c r="F316" i="2"/>
  <c r="E312" i="2"/>
  <c r="D312" i="2"/>
  <c r="C312" i="2"/>
  <c r="F311" i="2"/>
  <c r="F310" i="2"/>
  <c r="F309" i="2"/>
  <c r="F308" i="2"/>
  <c r="F304" i="2"/>
  <c r="F300" i="2"/>
  <c r="F296" i="2"/>
  <c r="E294" i="2"/>
  <c r="D294" i="2"/>
  <c r="C294" i="2"/>
  <c r="F293" i="2"/>
  <c r="F292" i="2"/>
  <c r="F287" i="2"/>
  <c r="F282" i="2"/>
  <c r="F277" i="2"/>
  <c r="F276" i="2"/>
  <c r="F275" i="2"/>
  <c r="F274" i="2"/>
  <c r="F273" i="2"/>
  <c r="F270" i="2"/>
  <c r="F269" i="2"/>
  <c r="F266" i="2"/>
  <c r="F264" i="2"/>
  <c r="E263" i="2"/>
  <c r="D263" i="2"/>
  <c r="C263" i="2"/>
  <c r="F260" i="2"/>
  <c r="F258" i="2"/>
  <c r="F256" i="2"/>
  <c r="F252" i="2"/>
  <c r="F251" i="2"/>
  <c r="F248" i="2"/>
  <c r="F247" i="2"/>
  <c r="F245" i="2"/>
  <c r="F243" i="2"/>
  <c r="F242" i="2"/>
  <c r="F237" i="2"/>
  <c r="F236" i="2"/>
  <c r="F235" i="2"/>
  <c r="E234" i="2"/>
  <c r="D234" i="2"/>
  <c r="C234" i="2"/>
  <c r="F232" i="2"/>
  <c r="F234" i="2" s="1"/>
  <c r="E222" i="2"/>
  <c r="D222" i="2"/>
  <c r="C222" i="2"/>
  <c r="F221" i="2"/>
  <c r="F220" i="2"/>
  <c r="F218" i="2"/>
  <c r="F216" i="2"/>
  <c r="F215" i="2"/>
  <c r="F212" i="2"/>
  <c r="F211" i="2"/>
  <c r="F209" i="2"/>
  <c r="F208" i="2"/>
  <c r="F206" i="2"/>
  <c r="F205" i="2"/>
  <c r="F204" i="2"/>
  <c r="F202" i="2"/>
  <c r="F201" i="2"/>
  <c r="E200" i="2"/>
  <c r="D200" i="2"/>
  <c r="C200" i="2"/>
  <c r="F194" i="2"/>
  <c r="F193" i="2"/>
  <c r="F192" i="2"/>
  <c r="F191" i="2"/>
  <c r="F189" i="2"/>
  <c r="F187" i="2"/>
  <c r="F183" i="2"/>
  <c r="F182" i="2"/>
  <c r="F181" i="2"/>
  <c r="F175" i="2"/>
  <c r="E174" i="2"/>
  <c r="D174" i="2"/>
  <c r="C174" i="2"/>
  <c r="F173" i="2"/>
  <c r="F172" i="2"/>
  <c r="F171" i="2"/>
  <c r="F170" i="2"/>
  <c r="F168" i="2"/>
  <c r="F167" i="2"/>
  <c r="F166" i="2"/>
  <c r="F165" i="2"/>
  <c r="F164" i="2"/>
  <c r="F163" i="2"/>
  <c r="F161" i="2"/>
  <c r="F160" i="2"/>
  <c r="F159" i="2"/>
  <c r="F158" i="2"/>
  <c r="F157" i="2"/>
  <c r="F156" i="2"/>
  <c r="F154" i="2"/>
  <c r="F153" i="2"/>
  <c r="F152" i="2"/>
  <c r="F151" i="2"/>
  <c r="F150" i="2"/>
  <c r="F149" i="2"/>
  <c r="E148" i="2"/>
  <c r="D148" i="2"/>
  <c r="C148" i="2"/>
  <c r="F147" i="2"/>
  <c r="F145" i="2"/>
  <c r="F144" i="2"/>
  <c r="F143" i="2"/>
  <c r="F141" i="2"/>
  <c r="F140" i="2"/>
  <c r="E138" i="2"/>
  <c r="D138" i="2"/>
  <c r="C138" i="2"/>
  <c r="F136" i="2"/>
  <c r="F134" i="2"/>
  <c r="F133" i="2"/>
  <c r="F132" i="2"/>
  <c r="F131" i="2"/>
  <c r="F130" i="2"/>
  <c r="F129" i="2"/>
  <c r="F128" i="2"/>
  <c r="F127" i="2"/>
  <c r="F125" i="2"/>
  <c r="F124" i="2"/>
  <c r="F123" i="2"/>
  <c r="F122" i="2"/>
  <c r="F120" i="2"/>
  <c r="F119" i="2"/>
  <c r="F117" i="2"/>
  <c r="F115" i="2"/>
  <c r="F114" i="2"/>
  <c r="F113" i="2"/>
  <c r="F110" i="2"/>
  <c r="E110" i="2"/>
  <c r="D110" i="2"/>
  <c r="C110" i="2"/>
  <c r="F94" i="2"/>
  <c r="E94" i="2"/>
  <c r="D94" i="2"/>
  <c r="C94" i="2"/>
  <c r="E84" i="2"/>
  <c r="D84" i="2"/>
  <c r="C84" i="2"/>
  <c r="F83" i="2"/>
  <c r="F69" i="2"/>
  <c r="E63" i="2"/>
  <c r="D63" i="2"/>
  <c r="C63" i="2"/>
  <c r="F62" i="2"/>
  <c r="F61" i="2"/>
  <c r="F60" i="2"/>
  <c r="F59" i="2"/>
  <c r="F57" i="2"/>
  <c r="F56" i="2"/>
  <c r="F55" i="2"/>
  <c r="F54" i="2"/>
  <c r="F53" i="2"/>
  <c r="E53" i="2"/>
  <c r="D53" i="2"/>
  <c r="C53" i="2"/>
  <c r="E40" i="2"/>
  <c r="D40" i="2"/>
  <c r="C40" i="2"/>
  <c r="F39" i="2"/>
  <c r="F32" i="2"/>
  <c r="F31" i="2"/>
  <c r="F30" i="2"/>
  <c r="F14" i="2"/>
  <c r="F13" i="2"/>
  <c r="E10" i="2"/>
  <c r="D10" i="2"/>
  <c r="C10" i="2"/>
  <c r="F7" i="2"/>
  <c r="F4" i="2"/>
  <c r="F3" i="2"/>
  <c r="E424" i="1"/>
  <c r="D424" i="1"/>
  <c r="F423" i="1"/>
  <c r="C423" i="1"/>
  <c r="F406" i="1"/>
  <c r="C406" i="1"/>
  <c r="F398" i="1"/>
  <c r="C398" i="1"/>
  <c r="F379" i="1"/>
  <c r="C379" i="1"/>
  <c r="F356" i="1"/>
  <c r="C356" i="1"/>
  <c r="F334" i="1"/>
  <c r="C334" i="1"/>
  <c r="F312" i="1"/>
  <c r="C312" i="1"/>
  <c r="F294" i="1"/>
  <c r="C294" i="1"/>
  <c r="F263" i="1"/>
  <c r="C263" i="1"/>
  <c r="F234" i="1"/>
  <c r="C234" i="1"/>
  <c r="F222" i="1"/>
  <c r="C222" i="1"/>
  <c r="F200" i="1"/>
  <c r="C200" i="1"/>
  <c r="F174" i="1"/>
  <c r="C174" i="1"/>
  <c r="F148" i="1"/>
  <c r="C148" i="1"/>
  <c r="F138" i="1"/>
  <c r="C138" i="1"/>
  <c r="F110" i="1"/>
  <c r="C110" i="1"/>
  <c r="F94" i="1"/>
  <c r="C94" i="1"/>
  <c r="F84" i="1"/>
  <c r="C84" i="1"/>
  <c r="F63" i="1"/>
  <c r="C63" i="1"/>
  <c r="F53" i="1"/>
  <c r="C53" i="1"/>
  <c r="F40" i="1"/>
  <c r="C40" i="1"/>
  <c r="F10" i="1"/>
  <c r="F424" i="1" s="1"/>
  <c r="C10" i="1"/>
  <c r="C424" i="1" s="1"/>
  <c r="F379" i="3" l="1"/>
  <c r="F406" i="3"/>
  <c r="F40" i="3"/>
  <c r="F10" i="3"/>
  <c r="E222" i="3"/>
  <c r="F40" i="2"/>
  <c r="F84" i="2"/>
  <c r="F294" i="3"/>
  <c r="E294" i="3"/>
  <c r="D424" i="3"/>
  <c r="E10" i="3"/>
  <c r="E312" i="3"/>
  <c r="E94" i="3"/>
  <c r="F94" i="3"/>
  <c r="E406" i="3"/>
  <c r="F423" i="3"/>
  <c r="E423" i="3"/>
  <c r="E40" i="3"/>
  <c r="E379" i="3"/>
  <c r="C424" i="3"/>
  <c r="F263" i="2"/>
  <c r="F294" i="2"/>
  <c r="F312" i="2"/>
  <c r="F63" i="2"/>
  <c r="F174" i="2"/>
  <c r="F200" i="2"/>
  <c r="F406" i="2"/>
  <c r="D424" i="2"/>
  <c r="C424" i="2"/>
  <c r="F334" i="2"/>
  <c r="F356" i="2"/>
  <c r="F379" i="2"/>
  <c r="F423" i="2"/>
  <c r="F10" i="2"/>
  <c r="E424" i="2"/>
  <c r="F138" i="2"/>
  <c r="F148" i="2"/>
  <c r="F222" i="2"/>
  <c r="F398" i="2"/>
  <c r="F424" i="2" l="1"/>
  <c r="F424" i="3"/>
  <c r="E424" i="3"/>
</calcChain>
</file>

<file path=xl/sharedStrings.xml><?xml version="1.0" encoding="utf-8"?>
<sst xmlns="http://schemas.openxmlformats.org/spreadsheetml/2006/main" count="1823" uniqueCount="508">
  <si>
    <t>RS</t>
  </si>
  <si>
    <t>Municípios</t>
  </si>
  <si>
    <t>Estimativa Pop.65 a 69 anos</t>
  </si>
  <si>
    <t>População de Pessoas Idosas 65 a 69 anos* (23,47%)</t>
  </si>
  <si>
    <t>Nº Doses c/ 5%**</t>
  </si>
  <si>
    <t>N. Doses c/ 5% arredondado ***</t>
  </si>
  <si>
    <t>Antonina</t>
  </si>
  <si>
    <t>Guaraqueçaba</t>
  </si>
  <si>
    <t>Guaratuba</t>
  </si>
  <si>
    <t>Matinhos</t>
  </si>
  <si>
    <t>1</t>
  </si>
  <si>
    <t>Morretes</t>
  </si>
  <si>
    <t>Paranaguá</t>
  </si>
  <si>
    <t>Pontal do Paraná</t>
  </si>
  <si>
    <t>1 Total</t>
  </si>
  <si>
    <t>2</t>
  </si>
  <si>
    <t>Adrianópolis</t>
  </si>
  <si>
    <t>Agudos do Sul</t>
  </si>
  <si>
    <t>Almirante Tamandaré</t>
  </si>
  <si>
    <t>Araucária</t>
  </si>
  <si>
    <t>Balsa Nova</t>
  </si>
  <si>
    <t>Bocaiúva do Sul</t>
  </si>
  <si>
    <t>Campina Grande do Sul</t>
  </si>
  <si>
    <t>Campo do Tenente</t>
  </si>
  <si>
    <t>Campo Largo</t>
  </si>
  <si>
    <t>Campo Magro</t>
  </si>
  <si>
    <t>Cerro Azul</t>
  </si>
  <si>
    <t>Colombo</t>
  </si>
  <si>
    <t>Contenda</t>
  </si>
  <si>
    <t>Curitiba</t>
  </si>
  <si>
    <t>Doutor Ulysses</t>
  </si>
  <si>
    <t>Fazenda Rio Grande</t>
  </si>
  <si>
    <t>Itaperuçu</t>
  </si>
  <si>
    <t>Lapa</t>
  </si>
  <si>
    <t>Mandirituba</t>
  </si>
  <si>
    <t>Piên</t>
  </si>
  <si>
    <t>Pinhais</t>
  </si>
  <si>
    <t>Piraquara</t>
  </si>
  <si>
    <t>Quatro Barras</t>
  </si>
  <si>
    <t>Quitandinha</t>
  </si>
  <si>
    <t>Rio Branco do Sul</t>
  </si>
  <si>
    <t>Rio Negro</t>
  </si>
  <si>
    <t>São José dos Pinhais</t>
  </si>
  <si>
    <t>Tijucas do Sul</t>
  </si>
  <si>
    <t>Tunas do Paraná</t>
  </si>
  <si>
    <t>2 Total</t>
  </si>
  <si>
    <t>Arapoti</t>
  </si>
  <si>
    <t>Carambeí</t>
  </si>
  <si>
    <t>Castro</t>
  </si>
  <si>
    <t>Ipiranga</t>
  </si>
  <si>
    <t>Ivaí</t>
  </si>
  <si>
    <t>Jaguariaíva</t>
  </si>
  <si>
    <t>Palmeira</t>
  </si>
  <si>
    <t>Piraí do Sul</t>
  </si>
  <si>
    <t>Ponta Grossa</t>
  </si>
  <si>
    <t>Porto Amazonas</t>
  </si>
  <si>
    <t>São João do Triunfo</t>
  </si>
  <si>
    <t>Sengés</t>
  </si>
  <si>
    <t>3 Total</t>
  </si>
  <si>
    <t>Fernandes Pinheiro</t>
  </si>
  <si>
    <t>Guamiranga</t>
  </si>
  <si>
    <t>Imbituva</t>
  </si>
  <si>
    <t>Inácio Martins</t>
  </si>
  <si>
    <t>Irati</t>
  </si>
  <si>
    <t>Mallet</t>
  </si>
  <si>
    <t>Rebouças</t>
  </si>
  <si>
    <t>Rio Azul</t>
  </si>
  <si>
    <t>Teixeira Soares</t>
  </si>
  <si>
    <t>4 Total</t>
  </si>
  <si>
    <t>Boa Ventura de São Roque</t>
  </si>
  <si>
    <t>Campina do Simão</t>
  </si>
  <si>
    <t>Candói</t>
  </si>
  <si>
    <t>Cantagalo</t>
  </si>
  <si>
    <t>Foz do Jordão</t>
  </si>
  <si>
    <t>Goioxim</t>
  </si>
  <si>
    <t>Guarapuava</t>
  </si>
  <si>
    <t>Laranjal</t>
  </si>
  <si>
    <t>Laranjeiras do Sul</t>
  </si>
  <si>
    <t>Marquinho</t>
  </si>
  <si>
    <t>Nova Laranjeiras</t>
  </si>
  <si>
    <t>Palmital</t>
  </si>
  <si>
    <t>Pinhão</t>
  </si>
  <si>
    <t>Pitanga</t>
  </si>
  <si>
    <t>Porto Barreiro</t>
  </si>
  <si>
    <t>Prudentópolis</t>
  </si>
  <si>
    <t>Reserva do Iguaçu</t>
  </si>
  <si>
    <t>Rio Bonito do Iguaçu</t>
  </si>
  <si>
    <t>Turvo</t>
  </si>
  <si>
    <t>Virmond</t>
  </si>
  <si>
    <t>5 Total</t>
  </si>
  <si>
    <t>Antônio Olinto</t>
  </si>
  <si>
    <t>Bituruna</t>
  </si>
  <si>
    <t>Cruz Machado</t>
  </si>
  <si>
    <t>General Carneiro</t>
  </si>
  <si>
    <t>Paula Freitas</t>
  </si>
  <si>
    <t>Paulo Frontin</t>
  </si>
  <si>
    <t>Porto Vitória</t>
  </si>
  <si>
    <t>São Mateus do Sul</t>
  </si>
  <si>
    <t>União da Vitória</t>
  </si>
  <si>
    <t>6 Total</t>
  </si>
  <si>
    <t>Bom Sucesso do Sul</t>
  </si>
  <si>
    <t>Chopinzinho</t>
  </si>
  <si>
    <t>Clevelândia</t>
  </si>
  <si>
    <t>Coronel Domingos Soares</t>
  </si>
  <si>
    <t>Coronel Vivida</t>
  </si>
  <si>
    <t>Honório Serpa</t>
  </si>
  <si>
    <t>Itapejara d'Oeste</t>
  </si>
  <si>
    <t>Mangueirinha</t>
  </si>
  <si>
    <t>Mariópolis</t>
  </si>
  <si>
    <t>Palmas</t>
  </si>
  <si>
    <t>Pato Branco</t>
  </si>
  <si>
    <t>São João</t>
  </si>
  <si>
    <t>Saudade do Iguaçu</t>
  </si>
  <si>
    <t>Sulina</t>
  </si>
  <si>
    <t>Vitorino</t>
  </si>
  <si>
    <t>7 Total</t>
  </si>
  <si>
    <t>Ampére</t>
  </si>
  <si>
    <t>Barracão</t>
  </si>
  <si>
    <t>Bela Vista da Caroba</t>
  </si>
  <si>
    <t>Boa Esperança do Iguaçu</t>
  </si>
  <si>
    <t>Bom Jesus do Sul</t>
  </si>
  <si>
    <t>Capanema</t>
  </si>
  <si>
    <t>Cruzeiro do Iguaçu</t>
  </si>
  <si>
    <t>Dois Vizinhos</t>
  </si>
  <si>
    <t>Enéas Marques</t>
  </si>
  <si>
    <t>Flor da Serra do Sul</t>
  </si>
  <si>
    <t>Francisco Beltrão</t>
  </si>
  <si>
    <t>Manfrinópolis</t>
  </si>
  <si>
    <t>Marmeleiro</t>
  </si>
  <si>
    <t>Nova Esperança do Sudoeste</t>
  </si>
  <si>
    <t>Nova Prata do Iguaçu</t>
  </si>
  <si>
    <t>Pérola d'Oeste</t>
  </si>
  <si>
    <t>Pinhal de São Bento</t>
  </si>
  <si>
    <t>Planalto</t>
  </si>
  <si>
    <t>Pranchita</t>
  </si>
  <si>
    <t>Realeza</t>
  </si>
  <si>
    <t>Renascença</t>
  </si>
  <si>
    <t>Salgado Filho</t>
  </si>
  <si>
    <t>Salto do Lontra</t>
  </si>
  <si>
    <t>Santa Izabel do Oeste</t>
  </si>
  <si>
    <t>Santo Antônio do Sudoeste</t>
  </si>
  <si>
    <t>São Jorge d'Oeste</t>
  </si>
  <si>
    <t>Verê</t>
  </si>
  <si>
    <t>8 Total</t>
  </si>
  <si>
    <t>Foz do Iguaçu</t>
  </si>
  <si>
    <t>Itaipulândia</t>
  </si>
  <si>
    <t>Matelândia</t>
  </si>
  <si>
    <t>Medianeira</t>
  </si>
  <si>
    <t>Missal</t>
  </si>
  <si>
    <t>Ramilândia</t>
  </si>
  <si>
    <t>Santa Terezinha de Itaipu</t>
  </si>
  <si>
    <t>São Miguel do Iguaçu</t>
  </si>
  <si>
    <t>Serranópolis do Iguaçu</t>
  </si>
  <si>
    <t>9 Total</t>
  </si>
  <si>
    <t>Anahy</t>
  </si>
  <si>
    <t>Boa Vista da Aparecida</t>
  </si>
  <si>
    <t>Braganey</t>
  </si>
  <si>
    <t>Cafelândia</t>
  </si>
  <si>
    <t>Campo Bonito</t>
  </si>
  <si>
    <t>Capitão Leônidas Marques</t>
  </si>
  <si>
    <t>Cascavel</t>
  </si>
  <si>
    <t>Catanduvas</t>
  </si>
  <si>
    <t>Céu Azul</t>
  </si>
  <si>
    <t>Corbélia</t>
  </si>
  <si>
    <t>Diamante do Sul</t>
  </si>
  <si>
    <t>Espigão Alto do Iguaçu</t>
  </si>
  <si>
    <t>Formosa do Oeste</t>
  </si>
  <si>
    <t>Guaraniaçu</t>
  </si>
  <si>
    <t>Ibema</t>
  </si>
  <si>
    <t>Iguatu</t>
  </si>
  <si>
    <t>Iracema do Oeste</t>
  </si>
  <si>
    <t>Jesuítas</t>
  </si>
  <si>
    <t>Lindoeste</t>
  </si>
  <si>
    <t>Nova Aurora</t>
  </si>
  <si>
    <t>Quedas do Iguaçu</t>
  </si>
  <si>
    <t>Santa Lúcia</t>
  </si>
  <si>
    <t>Santa Tereza do Oeste</t>
  </si>
  <si>
    <t>Três Barras do Paraná</t>
  </si>
  <si>
    <t>Vera Cruz do Oeste</t>
  </si>
  <si>
    <t>10 Total</t>
  </si>
  <si>
    <t>Altamira do Paraná</t>
  </si>
  <si>
    <t>Araruna</t>
  </si>
  <si>
    <t>Barbosa Ferraz</t>
  </si>
  <si>
    <t>Boa Esperança</t>
  </si>
  <si>
    <t>Campina da Lagoa</t>
  </si>
  <si>
    <t>Campo Mourão</t>
  </si>
  <si>
    <t>Corumbataí do Sul</t>
  </si>
  <si>
    <t>Engenheiro Beltrão</t>
  </si>
  <si>
    <t>Farol</t>
  </si>
  <si>
    <t>Fênix</t>
  </si>
  <si>
    <t>Goioerê</t>
  </si>
  <si>
    <t>Iretama</t>
  </si>
  <si>
    <t>Janiópolis</t>
  </si>
  <si>
    <t>Juranda</t>
  </si>
  <si>
    <t>Luiziana</t>
  </si>
  <si>
    <t>Mamborê</t>
  </si>
  <si>
    <t>11</t>
  </si>
  <si>
    <t>Moreira Sales</t>
  </si>
  <si>
    <t>Nova Cantu</t>
  </si>
  <si>
    <t>Peabiru</t>
  </si>
  <si>
    <t>Quarto Centenário</t>
  </si>
  <si>
    <t>Quinta do Sol</t>
  </si>
  <si>
    <t>Rancho Alegre D'Oeste</t>
  </si>
  <si>
    <t>Roncador</t>
  </si>
  <si>
    <t>Terra Boa</t>
  </si>
  <si>
    <t>Ubiratã</t>
  </si>
  <si>
    <t>11 Total</t>
  </si>
  <si>
    <t>Alto Paraíso</t>
  </si>
  <si>
    <t>Alto Piquiri</t>
  </si>
  <si>
    <t>Altônia</t>
  </si>
  <si>
    <t>Brasilândia do Sul</t>
  </si>
  <si>
    <t>Cafezal do Sul</t>
  </si>
  <si>
    <t>Cruzeiro do Oeste</t>
  </si>
  <si>
    <t>Douradina</t>
  </si>
  <si>
    <t>Esperança Nova</t>
  </si>
  <si>
    <t>Francisco Alves</t>
  </si>
  <si>
    <t>Icaraíma</t>
  </si>
  <si>
    <t>Iporã</t>
  </si>
  <si>
    <t>Ivaté</t>
  </si>
  <si>
    <t>Maria Helena</t>
  </si>
  <si>
    <t>Mariluz</t>
  </si>
  <si>
    <t>Nova Olímpia</t>
  </si>
  <si>
    <t>Perobal</t>
  </si>
  <si>
    <t>Pérola</t>
  </si>
  <si>
    <t>São Jorge do Patrocínio</t>
  </si>
  <si>
    <t>Tapira</t>
  </si>
  <si>
    <t>Umuarama</t>
  </si>
  <si>
    <t>Xambrê</t>
  </si>
  <si>
    <t>12 Total</t>
  </si>
  <si>
    <t>Cianorte</t>
  </si>
  <si>
    <t>Cidade Gaúcha</t>
  </si>
  <si>
    <t>Guaporema</t>
  </si>
  <si>
    <t>Indianópolis</t>
  </si>
  <si>
    <t>Japurá</t>
  </si>
  <si>
    <t>Jussara</t>
  </si>
  <si>
    <t>Rondon</t>
  </si>
  <si>
    <t>São Manoel do Paraná</t>
  </si>
  <si>
    <t>São Tomé</t>
  </si>
  <si>
    <t>Tapejara</t>
  </si>
  <si>
    <t>Tuneiras do Oeste</t>
  </si>
  <si>
    <t>13 Total</t>
  </si>
  <si>
    <t>Alto Paraná</t>
  </si>
  <si>
    <t>Amaporã</t>
  </si>
  <si>
    <t>Cruzeiro do Sul</t>
  </si>
  <si>
    <t>Diamante do Norte</t>
  </si>
  <si>
    <t>Guairaçá</t>
  </si>
  <si>
    <t>Inajá</t>
  </si>
  <si>
    <t>Itaúna do Sul</t>
  </si>
  <si>
    <t>Jardim Olinda</t>
  </si>
  <si>
    <t>Loanda</t>
  </si>
  <si>
    <t>Marilena</t>
  </si>
  <si>
    <t>Mirador</t>
  </si>
  <si>
    <t>Nova Aliança do Ivaí</t>
  </si>
  <si>
    <t>Nova Londrina</t>
  </si>
  <si>
    <t>Paraíso do Norte</t>
  </si>
  <si>
    <t>Paranapoema</t>
  </si>
  <si>
    <t>Paranavaí</t>
  </si>
  <si>
    <t>Planaltina do Paraná</t>
  </si>
  <si>
    <t>Porto Rico</t>
  </si>
  <si>
    <t>Querência do Norte</t>
  </si>
  <si>
    <t>Santa Cruz de Monte Castelo</t>
  </si>
  <si>
    <t>Santa Isabel do Ivaí</t>
  </si>
  <si>
    <t>Santa Mônica</t>
  </si>
  <si>
    <t>Santo Antônio do Caiuá</t>
  </si>
  <si>
    <t>São Carlos do Ivaí</t>
  </si>
  <si>
    <t>São João do Caiuá</t>
  </si>
  <si>
    <t>São Pedro do Paraná</t>
  </si>
  <si>
    <t>Tamboara</t>
  </si>
  <si>
    <t>Terra Rica</t>
  </si>
  <si>
    <t>14 Total</t>
  </si>
  <si>
    <t>Ângulo</t>
  </si>
  <si>
    <t>Astorga</t>
  </si>
  <si>
    <t>Atalaia</t>
  </si>
  <si>
    <t>Colorado</t>
  </si>
  <si>
    <t>Doutor Camargo</t>
  </si>
  <si>
    <t>Floraí</t>
  </si>
  <si>
    <t>Floresta</t>
  </si>
  <si>
    <t>Flórida</t>
  </si>
  <si>
    <t>Iguaraçu</t>
  </si>
  <si>
    <t>Itaguajé</t>
  </si>
  <si>
    <t>Itambé</t>
  </si>
  <si>
    <t>Ivatuba</t>
  </si>
  <si>
    <t>Lobato</t>
  </si>
  <si>
    <t>Mandaguaçu</t>
  </si>
  <si>
    <t>Mandaguari</t>
  </si>
  <si>
    <t>Marialva</t>
  </si>
  <si>
    <t>Maringá</t>
  </si>
  <si>
    <t>Munhoz de Melo</t>
  </si>
  <si>
    <t>Nossa Senhora das Graças</t>
  </si>
  <si>
    <t>Nova Esperança</t>
  </si>
  <si>
    <t>Ourizona</t>
  </si>
  <si>
    <t>Paiçandu</t>
  </si>
  <si>
    <t>Paranacity</t>
  </si>
  <si>
    <t>Presidente Castelo Branco</t>
  </si>
  <si>
    <t>Santa Fé</t>
  </si>
  <si>
    <t>Santa Inês</t>
  </si>
  <si>
    <t>Santo Inácio</t>
  </si>
  <si>
    <t>São Jorge do Ivaí</t>
  </si>
  <si>
    <t>Sarandi</t>
  </si>
  <si>
    <t>Uniflor</t>
  </si>
  <si>
    <t>15 Total</t>
  </si>
  <si>
    <t>Apucarana</t>
  </si>
  <si>
    <t>Arapongas</t>
  </si>
  <si>
    <t>Bom Sucesso</t>
  </si>
  <si>
    <t>Borrazópolis</t>
  </si>
  <si>
    <t>Califórnia</t>
  </si>
  <si>
    <t>Cambira</t>
  </si>
  <si>
    <t>Faxinal</t>
  </si>
  <si>
    <t>Grandes Rios</t>
  </si>
  <si>
    <t>Jandaia do Sul</t>
  </si>
  <si>
    <t>Kaloré</t>
  </si>
  <si>
    <t>Marilândia do Sul</t>
  </si>
  <si>
    <t>Marumbi</t>
  </si>
  <si>
    <t>Mauá da Serra</t>
  </si>
  <si>
    <t>Novo Itacolomi</t>
  </si>
  <si>
    <t>Rio Bom</t>
  </si>
  <si>
    <t>Sabáudia</t>
  </si>
  <si>
    <t>São Pedro do Ivaí</t>
  </si>
  <si>
    <t>16 Total</t>
  </si>
  <si>
    <t>Alvorada do Sul</t>
  </si>
  <si>
    <t>Assaí</t>
  </si>
  <si>
    <t>Bela Vista do Paraíso</t>
  </si>
  <si>
    <t>Cafeara</t>
  </si>
  <si>
    <t>Cambé</t>
  </si>
  <si>
    <t>Centenário do Sul</t>
  </si>
  <si>
    <t>Florestópolis</t>
  </si>
  <si>
    <t>Guaraci</t>
  </si>
  <si>
    <t>Ibiporã</t>
  </si>
  <si>
    <t>Jaguapitã</t>
  </si>
  <si>
    <t>Jataizinho</t>
  </si>
  <si>
    <t>Londrina</t>
  </si>
  <si>
    <t>Lupionópolis</t>
  </si>
  <si>
    <t>Miraselva</t>
  </si>
  <si>
    <t>Pitangueiras</t>
  </si>
  <si>
    <t>Porecatu</t>
  </si>
  <si>
    <t>Prado Ferreira</t>
  </si>
  <si>
    <t>Primeiro de Maio</t>
  </si>
  <si>
    <t>Rolândia</t>
  </si>
  <si>
    <t>Sertanópolis</t>
  </si>
  <si>
    <t>Tamarana</t>
  </si>
  <si>
    <t>17 Total</t>
  </si>
  <si>
    <t>Abatiá</t>
  </si>
  <si>
    <t>Andirá</t>
  </si>
  <si>
    <t>Bandeirantes</t>
  </si>
  <si>
    <t>Congonhinhas</t>
  </si>
  <si>
    <t>Cornélio Procópio</t>
  </si>
  <si>
    <t>Itambaracá</t>
  </si>
  <si>
    <t>Leópolis</t>
  </si>
  <si>
    <t>Nova América da Colina</t>
  </si>
  <si>
    <t>Nova Fátima</t>
  </si>
  <si>
    <t>Nova Santa Bárbara</t>
  </si>
  <si>
    <t>Rancho Alegre</t>
  </si>
  <si>
    <t>Ribeirão do Pinhal</t>
  </si>
  <si>
    <t>Santa Amélia</t>
  </si>
  <si>
    <t>Santa Cecília do Pavão</t>
  </si>
  <si>
    <t>Santa Mariana</t>
  </si>
  <si>
    <t>Santo Antônio do Paraíso</t>
  </si>
  <si>
    <t>São Jerônimo da Serra</t>
  </si>
  <si>
    <t>São Sebastião da Amoreira</t>
  </si>
  <si>
    <t>Sapopema</t>
  </si>
  <si>
    <t>Sertaneja</t>
  </si>
  <si>
    <t>Uraí</t>
  </si>
  <si>
    <t>18 Total</t>
  </si>
  <si>
    <t>Barra do Jacaré</t>
  </si>
  <si>
    <t>Cambará</t>
  </si>
  <si>
    <t>Carlópolis</t>
  </si>
  <si>
    <t>Conselheiro Mairinck</t>
  </si>
  <si>
    <t>Figueira</t>
  </si>
  <si>
    <t>Guapirama</t>
  </si>
  <si>
    <t>Ibaiti</t>
  </si>
  <si>
    <t>Jaboti</t>
  </si>
  <si>
    <t>Jacarezinho</t>
  </si>
  <si>
    <t>Japira</t>
  </si>
  <si>
    <t>Joaquim Távora</t>
  </si>
  <si>
    <t>Jundiaí do Sul</t>
  </si>
  <si>
    <t>Pinhalão</t>
  </si>
  <si>
    <t>Quatiguá</t>
  </si>
  <si>
    <t>19</t>
  </si>
  <si>
    <t>Ribeirão Claro</t>
  </si>
  <si>
    <t>Salto do Itararé</t>
  </si>
  <si>
    <t>Santana do Itararé</t>
  </si>
  <si>
    <t>Santo Antônio da Platina</t>
  </si>
  <si>
    <t>São José da Boa Vista</t>
  </si>
  <si>
    <t>Siqueira Campos</t>
  </si>
  <si>
    <t>Tomazina</t>
  </si>
  <si>
    <t>Wenceslau Braz</t>
  </si>
  <si>
    <t>19 Total</t>
  </si>
  <si>
    <t>Assis Chateaubriand</t>
  </si>
  <si>
    <t>Diamante D'Oeste</t>
  </si>
  <si>
    <t>Entre Rios do Oeste</t>
  </si>
  <si>
    <t>Guaíra</t>
  </si>
  <si>
    <t>Marechal Cândido Rondon</t>
  </si>
  <si>
    <t>Maripá</t>
  </si>
  <si>
    <t>Mercedes</t>
  </si>
  <si>
    <t>Nova Santa Rosa</t>
  </si>
  <si>
    <t>Ouro Verde do Oeste</t>
  </si>
  <si>
    <t>Palotina</t>
  </si>
  <si>
    <t>Pato Bragado</t>
  </si>
  <si>
    <t>Quatro Pontes</t>
  </si>
  <si>
    <t>Santa Helena</t>
  </si>
  <si>
    <t>São José das Palmeiras</t>
  </si>
  <si>
    <t>São Pedro do Iguaçu</t>
  </si>
  <si>
    <t>Terra Roxa</t>
  </si>
  <si>
    <t>Toledo</t>
  </si>
  <si>
    <t>Tupãssi</t>
  </si>
  <si>
    <t>20 Total</t>
  </si>
  <si>
    <t>Curiúva</t>
  </si>
  <si>
    <t>Imbaú</t>
  </si>
  <si>
    <t>Ortigueira</t>
  </si>
  <si>
    <t>Reserva</t>
  </si>
  <si>
    <t>Telêmaco Borba</t>
  </si>
  <si>
    <t>Tibagi</t>
  </si>
  <si>
    <t>Ventania</t>
  </si>
  <si>
    <t>21 Total</t>
  </si>
  <si>
    <t>Arapuã</t>
  </si>
  <si>
    <t>Ariranha do Ivaí</t>
  </si>
  <si>
    <t>Cândido de Abreu</t>
  </si>
  <si>
    <t>Cruzmaltina</t>
  </si>
  <si>
    <t>Godoy Moreira</t>
  </si>
  <si>
    <t>Ivaiporã</t>
  </si>
  <si>
    <t>Jardim Alegre</t>
  </si>
  <si>
    <t>Lidianópolis</t>
  </si>
  <si>
    <t>Lunardelli</t>
  </si>
  <si>
    <t>Manoel Ribas</t>
  </si>
  <si>
    <t>Mato Rico</t>
  </si>
  <si>
    <t>Nova Tebas</t>
  </si>
  <si>
    <t>Rio Branco do Ivaí</t>
  </si>
  <si>
    <t>Rosário do Ivaí</t>
  </si>
  <si>
    <t>Santa Maria do Oeste</t>
  </si>
  <si>
    <t>São João do Ivaí</t>
  </si>
  <si>
    <t>22 Total</t>
  </si>
  <si>
    <t>Total geral</t>
  </si>
  <si>
    <t>* Estimativa populacional segundo Ministério da Saúde, 23,47% da população de 65 a 69 anos (Total 439.203)</t>
  </si>
  <si>
    <t xml:space="preserve">**Quantidade de doses distribuídas com garantia de reserva técnica de 5% </t>
  </si>
  <si>
    <t>***Quantidade de doses distribuídas garante a reserva técnica de 5% e o arredondamento em frasco com 10 doses</t>
  </si>
  <si>
    <t xml:space="preserve">Foram recebidas 108.200 doses, para este grupo prioritário, para aplicação de D2 </t>
  </si>
  <si>
    <t>Meta Trabalhadores de Saúde*</t>
  </si>
  <si>
    <t>Distribuição 9ª Remessa  (Proposta SESA 7% saldo de doses 8 ª remessa) ****</t>
  </si>
  <si>
    <t>Santa Cruz Monte Castelo</t>
  </si>
  <si>
    <t>150</t>
  </si>
  <si>
    <t>Munhoz de Mello</t>
  </si>
  <si>
    <t>80</t>
  </si>
  <si>
    <t>* Estimativa populacional segundo Ministério da Saúde, 7% de trabalhadores de saúde (Total 303.026)</t>
  </si>
  <si>
    <t>Estimativa Pop. 60 a 64 anos</t>
  </si>
  <si>
    <t>* Estimativa populacional segundo Ministério da Saúde, 1,86% da população de 60 a 64 anos (Total 439.203)</t>
  </si>
  <si>
    <t>População de Pessoas Idosas 60 a 64 anos* (1,86%)</t>
  </si>
  <si>
    <t>Regional/ Grupos Prioritários</t>
  </si>
  <si>
    <t>Total</t>
  </si>
  <si>
    <t xml:space="preserve">PARANAGUA </t>
  </si>
  <si>
    <t xml:space="preserve">METROPOLITANA </t>
  </si>
  <si>
    <t xml:space="preserve">PONTA GROSSA </t>
  </si>
  <si>
    <t xml:space="preserve">IRATI </t>
  </si>
  <si>
    <t xml:space="preserve">GUARAPUAVA </t>
  </si>
  <si>
    <t xml:space="preserve">UNIAO DA VITORIA </t>
  </si>
  <si>
    <t xml:space="preserve">PATO BRANCO </t>
  </si>
  <si>
    <t xml:space="preserve">FRANCISCO BELTRAO </t>
  </si>
  <si>
    <t>FOZ DO IGUAÇU</t>
  </si>
  <si>
    <t xml:space="preserve">CASCAVEL </t>
  </si>
  <si>
    <t>CAMPO MOURÃO</t>
  </si>
  <si>
    <t xml:space="preserve">UMUARAMA </t>
  </si>
  <si>
    <t>CIANORTE</t>
  </si>
  <si>
    <t>PARANAVAI</t>
  </si>
  <si>
    <t xml:space="preserve">MARINGA </t>
  </si>
  <si>
    <t>APUCARANA</t>
  </si>
  <si>
    <t xml:space="preserve">LONDRINA </t>
  </si>
  <si>
    <t>CORNELIO PROCOPIO</t>
  </si>
  <si>
    <t xml:space="preserve">JACAREZINHO </t>
  </si>
  <si>
    <t>TOLEDO</t>
  </si>
  <si>
    <t xml:space="preserve">TELEMACO BORBA </t>
  </si>
  <si>
    <t>IVAIPORÃ</t>
  </si>
  <si>
    <t>Total Geral</t>
  </si>
  <si>
    <r>
      <t xml:space="preserve">Trabalhador
de Saúde  - </t>
    </r>
    <r>
      <rPr>
        <sz val="11"/>
        <color rgb="FFFF0000"/>
        <rFont val="Arial Narrow"/>
        <family val="2"/>
      </rPr>
      <t xml:space="preserve">D2 </t>
    </r>
    <r>
      <rPr>
        <sz val="11"/>
        <color theme="1"/>
        <rFont val="Arial Narrow"/>
        <family val="2"/>
      </rPr>
      <t>- 10 ª Remessa B</t>
    </r>
  </si>
  <si>
    <r>
      <t>Pessoas de 
65 a 69 anos -</t>
    </r>
    <r>
      <rPr>
        <sz val="11"/>
        <color rgb="FFFF0000"/>
        <rFont val="Arial Narrow"/>
        <family val="2"/>
      </rPr>
      <t xml:space="preserve"> D2</t>
    </r>
    <r>
      <rPr>
        <sz val="11"/>
        <color theme="1"/>
        <rFont val="Arial Narrow"/>
        <family val="2"/>
      </rPr>
      <t xml:space="preserve"> - 10ª Remessa B</t>
    </r>
  </si>
  <si>
    <r>
      <t>Trabalhador de
Saúde -</t>
    </r>
    <r>
      <rPr>
        <sz val="11"/>
        <color rgb="FFFF0000"/>
        <rFont val="Arial Narrow"/>
        <family val="2"/>
      </rPr>
      <t xml:space="preserve"> D1</t>
    </r>
    <r>
      <rPr>
        <sz val="11"/>
        <color theme="1"/>
        <rFont val="Arial Narrow"/>
        <family val="2"/>
      </rPr>
      <t xml:space="preserve"> - 3%</t>
    </r>
  </si>
  <si>
    <r>
      <t>Forças de segurança e salvamento e armadas -</t>
    </r>
    <r>
      <rPr>
        <sz val="11"/>
        <color rgb="FFFF0000"/>
        <rFont val="Arial Narrow"/>
        <family val="2"/>
      </rPr>
      <t xml:space="preserve"> D1</t>
    </r>
    <r>
      <rPr>
        <sz val="11"/>
        <color theme="1"/>
        <rFont val="Arial Narrow"/>
        <family val="2"/>
      </rPr>
      <t xml:space="preserve"> - 6%</t>
    </r>
  </si>
  <si>
    <r>
      <t xml:space="preserve">Pessoas de 
60 a 64 anos - </t>
    </r>
    <r>
      <rPr>
        <sz val="11"/>
        <color rgb="FFFF0000"/>
        <rFont val="Arial Narrow"/>
        <family val="2"/>
      </rPr>
      <t xml:space="preserve">D1 </t>
    </r>
    <r>
      <rPr>
        <sz val="11"/>
        <color theme="1"/>
        <rFont val="Arial Narrow"/>
        <family val="2"/>
      </rPr>
      <t>- 1,86%</t>
    </r>
  </si>
  <si>
    <t>Nº Doses c/ 10%**</t>
  </si>
  <si>
    <t>N. Doses c/ 10% arredondado ***</t>
  </si>
  <si>
    <t xml:space="preserve">Foram recebidas 12.120 doses, para este grupo prioritário, para aplicação de D1 </t>
  </si>
  <si>
    <t>Enviadas 10ª Remessa</t>
  </si>
  <si>
    <t>Estimativa de Prof. Forças de Segurança e Salvamento e Forças Armadas</t>
  </si>
  <si>
    <t>Estimativa populacional baseada no número de vacinados para este grupo na Campanha Nacional de Vacinação contra Influenza 2020</t>
  </si>
  <si>
    <t>População Forças Segurança e Salvamento e Forças Armadas (18%)*</t>
  </si>
  <si>
    <t>Número de Doses (1ª, 2ª e 3ª Remessa)</t>
  </si>
  <si>
    <t>Até o presente momento foram recebidas doses para a vacinação de 6.830 pessoas deste grupo</t>
  </si>
  <si>
    <t>12ª Remessa B*</t>
  </si>
  <si>
    <t>11ª Remessa B*</t>
  </si>
  <si>
    <t>Quantidade a Encaminhar 13ª Remessa B**</t>
  </si>
  <si>
    <t>* 11ª Remessa B e 12ª Remessa B, contemplam distribuição com 5% de perda e arredondamento de frasco com 10 doses</t>
  </si>
  <si>
    <t>A distribuição para esta grupo foi realizada considerando o número de doses já distribuídas nas 11ª Remessa B e 12ª Remessa B, de forma a completar o atendimento de 18% deste grupo</t>
  </si>
  <si>
    <t>Número de Trabalhadores a serem atendidos com D2</t>
  </si>
  <si>
    <t xml:space="preserve">**Quantidade de doses distribuídas seguindo a 10ª remessa B com garantia de reserva técnica de 5% </t>
  </si>
  <si>
    <t>Foram recebidas 142.800 doses, em atendimento as Segundas Doses de Trabalhadores de Saúde (10ª Remessa B) e Pessoas de 65 a 69 anos (10ª Remessa B) e início de esquema em Trabalhadores de Saúde (3%), Forças e Salvamento/ Forças Armadas (6%) e Pessoas de 60 a 64 anos (1,86%)</t>
  </si>
  <si>
    <t>A distribuição de D2 para Trabalhadores de Saúde e Pessoas de 65 a 69 anos, segue com 5% de perda operacional e completude de esquema das pessoas atendidas na 10ª Remessa B</t>
  </si>
  <si>
    <t>Os demais grupos atendidos com D1, seguem com 10% de perda operacional</t>
  </si>
  <si>
    <t>** Remessa 13ª B contempla distribuição com 10% de perda e arredondamento de frasco com 10 doses. Foram recebidas 2.510 doses, para este grupo prioritário, para aplicação de D1</t>
  </si>
  <si>
    <t>As doses estão sendo distribuídas em sua totalidade para os municípios sedes das 22 Regionais de Saúde conforme orientação da Secretaria de Segurança Pública. Os servidores contemplados para receber a vacina conforme os critérios definidos pelo Programa Nacional de Imunizações descritos na Nota Técnica 297 /2021 - CGPNI/DEIDT/SVS/MS, devem se deslocar até o município para o gesto vacinal.</t>
  </si>
  <si>
    <t xml:space="preserve">A distribuição das doses para os municípios foi realizada considerando a necessidade de 5 doses e mais para vacinar os trabalhadores de saúde, dividindo proporcionalmente 3% do quantitativo de 8.210 e mais 10% de perda física e técnica, contemplando  136 municípios. </t>
  </si>
  <si>
    <r>
      <t xml:space="preserve">Proposta de distribuição de Doses da 13ª Remessa B da Vacina contra a COVID-19 - Trabalhador de Saúde - Coronavac/Butantan - </t>
    </r>
    <r>
      <rPr>
        <b/>
        <sz val="10"/>
        <color rgb="FFC00000"/>
        <rFont val="Arial Narrow"/>
        <family val="2"/>
      </rPr>
      <t>D1</t>
    </r>
    <r>
      <rPr>
        <b/>
        <sz val="10"/>
        <color theme="1"/>
        <rFont val="Arial Narrow"/>
        <family val="2"/>
      </rPr>
      <t xml:space="preserve"> - 15/04/2021</t>
    </r>
  </si>
  <si>
    <r>
      <t xml:space="preserve">Distribuição de Doses da 13ª Remessa B da Vacina contra a COVID-19 - </t>
    </r>
    <r>
      <rPr>
        <b/>
        <sz val="14"/>
        <color rgb="FFFF0000"/>
        <rFont val="Arial Narrow"/>
        <family val="2"/>
      </rPr>
      <t>Coronavac/Butantan</t>
    </r>
    <r>
      <rPr>
        <b/>
        <sz val="14"/>
        <color theme="1"/>
        <rFont val="Arial Narrow"/>
        <family val="2"/>
      </rPr>
      <t xml:space="preserve"> - </t>
    </r>
    <r>
      <rPr>
        <b/>
        <sz val="14"/>
        <color rgb="FFFF0000"/>
        <rFont val="Arial Narrow"/>
        <family val="2"/>
      </rPr>
      <t>D1</t>
    </r>
    <r>
      <rPr>
        <b/>
        <sz val="14"/>
        <color theme="1"/>
        <rFont val="Arial Narrow"/>
        <family val="2"/>
      </rPr>
      <t xml:space="preserve"> - 15/04/2021</t>
    </r>
  </si>
  <si>
    <r>
      <t xml:space="preserve">Distribuição de Doses da 13ª B Remessa da Vacina contra a COVID-19 - </t>
    </r>
    <r>
      <rPr>
        <b/>
        <sz val="14"/>
        <color rgb="FFFF0000"/>
        <rFont val="Arial Narrow"/>
        <family val="2"/>
      </rPr>
      <t>Coronavac/Butantan</t>
    </r>
    <r>
      <rPr>
        <b/>
        <sz val="14"/>
        <color theme="1"/>
        <rFont val="Arial Narrow"/>
        <family val="2"/>
      </rPr>
      <t xml:space="preserve"> - </t>
    </r>
    <r>
      <rPr>
        <b/>
        <sz val="14"/>
        <color rgb="FFFF0000"/>
        <rFont val="Arial Narrow"/>
        <family val="2"/>
      </rPr>
      <t>D1</t>
    </r>
    <r>
      <rPr>
        <b/>
        <sz val="14"/>
        <color theme="1"/>
        <rFont val="Arial Narrow"/>
        <family val="2"/>
      </rPr>
      <t xml:space="preserve"> - 15/04/2021</t>
    </r>
  </si>
  <si>
    <r>
      <t xml:space="preserve">Distribuição de Doses da 13ª B Remessa da Vacina contra a COVID-19 - </t>
    </r>
    <r>
      <rPr>
        <b/>
        <sz val="14"/>
        <color rgb="FFFF0000"/>
        <rFont val="Arial Narrow"/>
        <family val="2"/>
      </rPr>
      <t>Coronavac/Butantan</t>
    </r>
    <r>
      <rPr>
        <b/>
        <sz val="14"/>
        <color theme="1"/>
        <rFont val="Arial Narrow"/>
        <family val="2"/>
      </rPr>
      <t xml:space="preserve"> - </t>
    </r>
    <r>
      <rPr>
        <b/>
        <sz val="14"/>
        <color rgb="FFFF0000"/>
        <rFont val="Arial Narrow"/>
        <family val="2"/>
      </rPr>
      <t>D2</t>
    </r>
    <r>
      <rPr>
        <b/>
        <sz val="14"/>
        <color theme="1"/>
        <rFont val="Arial Narrow"/>
        <family val="2"/>
      </rPr>
      <t xml:space="preserve"> - 15/04/2021</t>
    </r>
  </si>
  <si>
    <r>
      <t xml:space="preserve">Proposta de distribuição de Doses da 13ª Remessa B da Vacina contra a COVID-19 - Trabalhador de Saúde - </t>
    </r>
    <r>
      <rPr>
        <b/>
        <sz val="10"/>
        <color rgb="FFFF0000"/>
        <rFont val="Arial Narrow"/>
        <family val="2"/>
      </rPr>
      <t>Coronavac/Butantan</t>
    </r>
    <r>
      <rPr>
        <b/>
        <sz val="10"/>
        <color theme="1"/>
        <rFont val="Arial Narrow"/>
        <family val="2"/>
      </rPr>
      <t xml:space="preserve"> -</t>
    </r>
    <r>
      <rPr>
        <b/>
        <sz val="10"/>
        <color rgb="FFFF0000"/>
        <rFont val="Arial Narrow"/>
        <family val="2"/>
      </rPr>
      <t xml:space="preserve"> D2</t>
    </r>
    <r>
      <rPr>
        <b/>
        <sz val="10"/>
        <color theme="1"/>
        <rFont val="Arial Narrow"/>
        <family val="2"/>
      </rPr>
      <t xml:space="preserve"> - 15/04/2021</t>
    </r>
  </si>
  <si>
    <t>Quadro - Resumo Doses Distribuídas Por Regional de Saúde e Grupos Prioritários - 13ª Remessa B - 15/04/2021</t>
  </si>
  <si>
    <t xml:space="preserve">**Quantidade de doses distribuídas com reserva técnica de 10% </t>
  </si>
  <si>
    <t>***Quantidade de doses distribuídas com a reserva técnica de 10% e o arredondamento em frasco com 10 doses</t>
  </si>
  <si>
    <t>Proposta de Distribuição 13ª Remessa B c/ 10% e arredondamento</t>
  </si>
  <si>
    <t>Foram armazendas 4.710 doses CEMEPAR, para redistribuição entre os municípios após a análise de falta de D2 devido o quantitativo reduzido de nove (9) doses em cada frasco.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</si>
</sst>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21" x14ac:knownFonts="1">
    <font>
      <sz val="11"/>
      <color theme="1"/>
      <name val="Calibri"/>
      <family val="2"/>
      <scheme val="minor"/>
    </font>
    <font>
      <sz val="11"/>
      <color theme="1"/>
      <name val="Calibri"/>
      <family val="2"/>
      <scheme val="minor"/>
    </font>
    <font>
      <b/>
      <sz val="14"/>
      <color theme="1"/>
      <name val="Arial Narrow"/>
      <family val="2"/>
    </font>
    <font>
      <b/>
      <sz val="14"/>
      <color rgb="FFFF0000"/>
      <name val="Arial Narrow"/>
      <family val="2"/>
    </font>
    <font>
      <sz val="11"/>
      <color theme="1"/>
      <name val="Arial Narrow"/>
      <family val="2"/>
    </font>
    <font>
      <b/>
      <sz val="12"/>
      <color theme="1"/>
      <name val="Arial Narrow"/>
      <family val="2"/>
    </font>
    <font>
      <b/>
      <sz val="12"/>
      <color rgb="FF000000"/>
      <name val="Arial Narrow"/>
      <family val="2"/>
    </font>
    <font>
      <sz val="12"/>
      <color rgb="FF000000"/>
      <name val="Arial Narrow"/>
      <family val="2"/>
    </font>
    <font>
      <sz val="12"/>
      <color theme="1"/>
      <name val="Arial Narrow"/>
      <family val="2"/>
    </font>
    <font>
      <b/>
      <sz val="10"/>
      <color theme="1"/>
      <name val="Arial Narrow"/>
      <family val="2"/>
    </font>
    <font>
      <b/>
      <sz val="10"/>
      <color rgb="FFFF0000"/>
      <name val="Arial Narrow"/>
      <family val="2"/>
    </font>
    <font>
      <b/>
      <sz val="11"/>
      <color theme="1"/>
      <name val="Arial Narrow"/>
      <family val="2"/>
    </font>
    <font>
      <b/>
      <sz val="11"/>
      <name val="Arial Narrow"/>
      <family val="2"/>
    </font>
    <font>
      <sz val="12"/>
      <name val="Arial Narrow"/>
      <family val="2"/>
    </font>
    <font>
      <sz val="11"/>
      <name val="Arial Narrow"/>
      <family val="2"/>
    </font>
    <font>
      <b/>
      <sz val="12"/>
      <name val="Arial Narrow"/>
      <family val="2"/>
    </font>
    <font>
      <sz val="11"/>
      <color theme="0"/>
      <name val="Arial Narrow"/>
      <family val="2"/>
    </font>
    <font>
      <sz val="11"/>
      <color rgb="FFFF0000"/>
      <name val="Arial Narrow"/>
      <family val="2"/>
    </font>
    <font>
      <b/>
      <sz val="12"/>
      <color rgb="FFFF0000"/>
      <name val="Arial Narrow"/>
      <family val="2"/>
    </font>
    <font>
      <b/>
      <sz val="10"/>
      <color rgb="FFC00000"/>
      <name val="Arial Narrow"/>
      <family val="2"/>
    </font>
    <font>
      <b/>
      <sz val="11"/>
      <color rgb="FFFF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59999389629810485"/>
        <bgColor rgb="FFDAE3F3"/>
      </patternFill>
    </fill>
    <fill>
      <patternFill patternType="solid">
        <fgColor rgb="FFFFFFFF"/>
        <bgColor rgb="FFFFFFCC"/>
      </patternFill>
    </fill>
    <fill>
      <patternFill patternType="solid">
        <fgColor theme="4" tint="0.59999389629810485"/>
        <bgColor rgb="FFFFFFCC"/>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10" fontId="4" fillId="0" borderId="0" xfId="2" applyNumberFormat="1" applyFont="1"/>
    <xf numFmtId="0" fontId="4" fillId="0" borderId="0" xfId="0" applyFont="1"/>
    <xf numFmtId="49" fontId="5" fillId="2" borderId="2" xfId="0" applyNumberFormat="1" applyFont="1" applyFill="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xf>
    <xf numFmtId="1" fontId="6" fillId="3"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49" fontId="7" fillId="4" borderId="2" xfId="0" applyNumberFormat="1" applyFont="1" applyFill="1" applyBorder="1" applyAlignment="1"/>
    <xf numFmtId="0" fontId="7" fillId="4" borderId="2" xfId="0" applyFont="1" applyFill="1" applyBorder="1" applyAlignment="1"/>
    <xf numFmtId="1" fontId="7" fillId="4" borderId="2" xfId="0" applyNumberFormat="1" applyFont="1" applyFill="1" applyBorder="1" applyAlignment="1">
      <alignment horizontal="center"/>
    </xf>
    <xf numFmtId="3" fontId="7" fillId="4" borderId="2" xfId="1" applyNumberFormat="1" applyFont="1" applyFill="1" applyBorder="1" applyAlignment="1" applyProtection="1">
      <alignment horizontal="center"/>
    </xf>
    <xf numFmtId="3" fontId="8" fillId="0" borderId="2" xfId="0" applyNumberFormat="1" applyFont="1" applyBorder="1" applyAlignment="1">
      <alignment horizontal="center"/>
    </xf>
    <xf numFmtId="49" fontId="6" fillId="5" borderId="2" xfId="0" applyNumberFormat="1" applyFont="1" applyFill="1" applyBorder="1" applyAlignment="1"/>
    <xf numFmtId="0" fontId="6" fillId="5" borderId="2" xfId="0" applyFont="1" applyFill="1" applyBorder="1" applyAlignment="1"/>
    <xf numFmtId="3" fontId="6" fillId="5" borderId="2" xfId="1" applyNumberFormat="1" applyFont="1" applyFill="1" applyBorder="1" applyAlignment="1" applyProtection="1">
      <alignment horizontal="center"/>
    </xf>
    <xf numFmtId="49" fontId="7" fillId="0" borderId="2" xfId="0" applyNumberFormat="1" applyFont="1" applyFill="1" applyBorder="1" applyAlignment="1"/>
    <xf numFmtId="0" fontId="7" fillId="0" borderId="2" xfId="0" applyFont="1" applyFill="1" applyBorder="1" applyAlignment="1"/>
    <xf numFmtId="3" fontId="8" fillId="0" borderId="2" xfId="0" applyNumberFormat="1" applyFont="1" applyFill="1" applyBorder="1" applyAlignment="1">
      <alignment horizontal="center"/>
    </xf>
    <xf numFmtId="1" fontId="4" fillId="0" borderId="0" xfId="0" applyNumberFormat="1" applyFont="1"/>
    <xf numFmtId="49" fontId="6" fillId="2" borderId="2" xfId="0" applyNumberFormat="1" applyFont="1" applyFill="1" applyBorder="1" applyAlignment="1"/>
    <xf numFmtId="0" fontId="6" fillId="2" borderId="2" xfId="0" applyFont="1" applyFill="1" applyBorder="1" applyAlignment="1"/>
    <xf numFmtId="49" fontId="7" fillId="6" borderId="2" xfId="0" applyNumberFormat="1" applyFont="1" applyFill="1" applyBorder="1" applyAlignment="1"/>
    <xf numFmtId="0" fontId="7" fillId="6" borderId="2" xfId="0" applyFont="1" applyFill="1" applyBorder="1" applyAlignment="1"/>
    <xf numFmtId="3" fontId="8" fillId="7" borderId="2" xfId="0" applyNumberFormat="1" applyFont="1" applyFill="1" applyBorder="1" applyAlignment="1">
      <alignment horizontal="center"/>
    </xf>
    <xf numFmtId="0" fontId="4" fillId="7" borderId="0" xfId="0" applyFont="1" applyFill="1"/>
    <xf numFmtId="164" fontId="4" fillId="7" borderId="0" xfId="0" applyNumberFormat="1" applyFont="1" applyFill="1"/>
    <xf numFmtId="3" fontId="4" fillId="0" borderId="0" xfId="0" applyNumberFormat="1" applyFont="1"/>
    <xf numFmtId="49" fontId="6" fillId="5" borderId="3" xfId="0" applyNumberFormat="1" applyFont="1" applyFill="1" applyBorder="1" applyAlignment="1"/>
    <xf numFmtId="0" fontId="6" fillId="5" borderId="3" xfId="0" applyFont="1" applyFill="1" applyBorder="1" applyAlignment="1"/>
    <xf numFmtId="49" fontId="6" fillId="5" borderId="4" xfId="0" applyNumberFormat="1" applyFont="1" applyFill="1" applyBorder="1" applyAlignment="1"/>
    <xf numFmtId="0" fontId="6" fillId="5" borderId="5" xfId="0" applyFont="1" applyFill="1" applyBorder="1" applyAlignment="1"/>
    <xf numFmtId="3" fontId="6" fillId="5" borderId="5" xfId="1" applyNumberFormat="1" applyFont="1" applyFill="1" applyBorder="1" applyAlignment="1" applyProtection="1">
      <alignment horizontal="center"/>
    </xf>
    <xf numFmtId="2" fontId="4" fillId="0" borderId="0" xfId="0" applyNumberFormat="1" applyFont="1"/>
    <xf numFmtId="49" fontId="5" fillId="0" borderId="0" xfId="0" applyNumberFormat="1" applyFont="1" applyAlignment="1">
      <alignment wrapText="1"/>
    </xf>
    <xf numFmtId="49" fontId="5" fillId="0" borderId="0" xfId="0" applyNumberFormat="1" applyFont="1" applyAlignment="1">
      <alignment horizontal="center" wrapText="1"/>
    </xf>
    <xf numFmtId="0" fontId="4" fillId="0" borderId="0" xfId="0" applyFont="1" applyAlignment="1">
      <alignment horizontal="center"/>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4" borderId="2" xfId="0" applyFont="1" applyFill="1" applyBorder="1" applyAlignment="1"/>
    <xf numFmtId="3" fontId="14" fillId="7" borderId="2" xfId="0" applyNumberFormat="1" applyFont="1" applyFill="1" applyBorder="1" applyAlignment="1">
      <alignment horizontal="center"/>
    </xf>
    <xf numFmtId="3" fontId="14" fillId="0" borderId="2" xfId="0" applyNumberFormat="1" applyFont="1" applyBorder="1" applyAlignment="1">
      <alignment horizontal="center"/>
    </xf>
    <xf numFmtId="0" fontId="14" fillId="0" borderId="2" xfId="0" applyFont="1" applyBorder="1" applyAlignment="1">
      <alignment horizontal="center"/>
    </xf>
    <xf numFmtId="0" fontId="13" fillId="6" borderId="2" xfId="0" applyFont="1" applyFill="1" applyBorder="1" applyAlignment="1"/>
    <xf numFmtId="0" fontId="15" fillId="5" borderId="2" xfId="0" applyFont="1" applyFill="1" applyBorder="1" applyAlignment="1"/>
    <xf numFmtId="3" fontId="15" fillId="5" borderId="2" xfId="0" applyNumberFormat="1" applyFont="1" applyFill="1" applyBorder="1" applyAlignment="1">
      <alignment horizontal="center"/>
    </xf>
    <xf numFmtId="0" fontId="13" fillId="7" borderId="2" xfId="0" applyFont="1" applyFill="1" applyBorder="1" applyAlignment="1"/>
    <xf numFmtId="0" fontId="13" fillId="0" borderId="2" xfId="0" applyFont="1" applyFill="1" applyBorder="1" applyAlignment="1"/>
    <xf numFmtId="0" fontId="15" fillId="2" borderId="2" xfId="0" applyFont="1" applyFill="1" applyBorder="1" applyAlignment="1"/>
    <xf numFmtId="0" fontId="14" fillId="7" borderId="2" xfId="0" applyFont="1" applyFill="1" applyBorder="1" applyAlignment="1">
      <alignment horizontal="center"/>
    </xf>
    <xf numFmtId="49" fontId="13" fillId="4" borderId="2" xfId="0" applyNumberFormat="1" applyFont="1" applyFill="1" applyBorder="1" applyAlignment="1"/>
    <xf numFmtId="3" fontId="15" fillId="5" borderId="2" xfId="1" applyNumberFormat="1" applyFont="1" applyFill="1" applyBorder="1" applyAlignment="1" applyProtection="1">
      <alignment horizontal="center"/>
    </xf>
    <xf numFmtId="3" fontId="4" fillId="0" borderId="0" xfId="0" applyNumberFormat="1" applyFont="1" applyAlignment="1">
      <alignment horizontal="center"/>
    </xf>
    <xf numFmtId="0" fontId="4" fillId="7" borderId="0" xfId="0" applyFont="1" applyFill="1" applyAlignment="1">
      <alignment horizontal="center"/>
    </xf>
    <xf numFmtId="0" fontId="12" fillId="7" borderId="0" xfId="0" applyFont="1" applyFill="1" applyAlignment="1">
      <alignment vertical="center" wrapText="1"/>
    </xf>
    <xf numFmtId="3" fontId="7" fillId="4" borderId="2" xfId="0" applyNumberFormat="1" applyFont="1" applyFill="1" applyBorder="1" applyAlignment="1">
      <alignment horizont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1" fillId="0" borderId="2" xfId="0" applyFont="1" applyBorder="1"/>
    <xf numFmtId="0" fontId="4" fillId="0" borderId="2" xfId="0" applyFont="1" applyBorder="1" applyAlignment="1">
      <alignment horizontal="center"/>
    </xf>
    <xf numFmtId="3" fontId="4" fillId="0" borderId="2" xfId="0" applyNumberFormat="1" applyFont="1" applyBorder="1" applyAlignment="1">
      <alignment horizontal="center" vertical="center"/>
    </xf>
    <xf numFmtId="0" fontId="11" fillId="9" borderId="2" xfId="0" applyFont="1" applyFill="1" applyBorder="1"/>
    <xf numFmtId="0" fontId="4" fillId="9" borderId="2" xfId="0" applyFont="1" applyFill="1" applyBorder="1" applyAlignment="1">
      <alignment horizontal="center"/>
    </xf>
    <xf numFmtId="3" fontId="4" fillId="9" borderId="2" xfId="0" applyNumberFormat="1" applyFont="1" applyFill="1" applyBorder="1" applyAlignment="1">
      <alignment horizontal="center" vertical="center"/>
    </xf>
    <xf numFmtId="3" fontId="11" fillId="0" borderId="2" xfId="0" applyNumberFormat="1" applyFont="1" applyBorder="1" applyAlignment="1">
      <alignment horizontal="center" vertical="center"/>
    </xf>
    <xf numFmtId="3" fontId="5" fillId="5" borderId="2" xfId="1" applyNumberFormat="1" applyFont="1" applyFill="1" applyBorder="1" applyAlignment="1" applyProtection="1">
      <alignment horizontal="center"/>
    </xf>
    <xf numFmtId="0" fontId="5" fillId="5" borderId="2" xfId="0" applyFont="1" applyFill="1" applyBorder="1" applyAlignment="1"/>
    <xf numFmtId="49" fontId="5" fillId="5" borderId="2" xfId="0" applyNumberFormat="1" applyFont="1" applyFill="1" applyBorder="1" applyAlignment="1"/>
    <xf numFmtId="3" fontId="4" fillId="0" borderId="2" xfId="0" applyNumberFormat="1" applyFont="1" applyBorder="1" applyAlignment="1">
      <alignment horizontal="center"/>
    </xf>
    <xf numFmtId="3" fontId="4" fillId="7" borderId="2" xfId="0" applyNumberFormat="1" applyFont="1" applyFill="1" applyBorder="1" applyAlignment="1">
      <alignment horizontal="center"/>
    </xf>
    <xf numFmtId="0" fontId="8" fillId="4" borderId="2" xfId="0" applyFont="1" applyFill="1" applyBorder="1" applyAlignment="1"/>
    <xf numFmtId="49" fontId="8" fillId="4" borderId="2" xfId="0" applyNumberFormat="1" applyFont="1" applyFill="1" applyBorder="1" applyAlignment="1"/>
    <xf numFmtId="3" fontId="5" fillId="5" borderId="2" xfId="0" applyNumberFormat="1" applyFont="1" applyFill="1" applyBorder="1" applyAlignment="1">
      <alignment horizontal="center"/>
    </xf>
    <xf numFmtId="0" fontId="8" fillId="6" borderId="2" xfId="0" applyFont="1" applyFill="1" applyBorder="1" applyAlignment="1"/>
    <xf numFmtId="0" fontId="5" fillId="2" borderId="2" xfId="0" applyFont="1" applyFill="1" applyBorder="1" applyAlignment="1"/>
    <xf numFmtId="49" fontId="5" fillId="2" borderId="2" xfId="0" applyNumberFormat="1" applyFont="1" applyFill="1" applyBorder="1" applyAlignment="1"/>
    <xf numFmtId="0" fontId="8" fillId="7" borderId="2" xfId="0" applyFont="1" applyFill="1" applyBorder="1" applyAlignment="1"/>
    <xf numFmtId="49" fontId="8" fillId="0" borderId="2" xfId="0" applyNumberFormat="1" applyFont="1" applyFill="1" applyBorder="1" applyAlignment="1"/>
    <xf numFmtId="0" fontId="11" fillId="2" borderId="3" xfId="0" applyFont="1" applyFill="1" applyBorder="1" applyAlignment="1">
      <alignment horizontal="center" vertical="center" wrapText="1"/>
    </xf>
    <xf numFmtId="49" fontId="6" fillId="5" borderId="9" xfId="0" applyNumberFormat="1" applyFont="1" applyFill="1" applyBorder="1" applyAlignment="1"/>
    <xf numFmtId="0" fontId="6" fillId="5" borderId="6" xfId="0" applyFont="1" applyFill="1" applyBorder="1" applyAlignment="1"/>
    <xf numFmtId="3" fontId="6" fillId="5" borderId="6" xfId="1" applyNumberFormat="1" applyFont="1" applyFill="1" applyBorder="1" applyAlignment="1" applyProtection="1">
      <alignment horizontal="center"/>
    </xf>
    <xf numFmtId="3" fontId="5" fillId="2" borderId="10" xfId="0" applyNumberFormat="1" applyFont="1" applyFill="1" applyBorder="1" applyAlignment="1">
      <alignment horizontal="center" vertical="center" wrapText="1"/>
    </xf>
    <xf numFmtId="3" fontId="6" fillId="5" borderId="10" xfId="1" applyNumberFormat="1" applyFont="1" applyFill="1" applyBorder="1" applyAlignment="1" applyProtection="1">
      <alignment horizontal="center"/>
    </xf>
    <xf numFmtId="3" fontId="5" fillId="2" borderId="12" xfId="0" applyNumberFormat="1" applyFont="1" applyFill="1" applyBorder="1" applyAlignment="1">
      <alignment horizontal="center" vertical="center" wrapText="1"/>
    </xf>
    <xf numFmtId="3" fontId="6" fillId="5" borderId="13" xfId="1" applyNumberFormat="1" applyFont="1" applyFill="1" applyBorder="1" applyAlignment="1" applyProtection="1">
      <alignment horizontal="center"/>
    </xf>
    <xf numFmtId="0" fontId="18" fillId="6" borderId="11" xfId="0" applyFont="1" applyFill="1" applyBorder="1" applyAlignment="1">
      <alignment horizontal="left"/>
    </xf>
    <xf numFmtId="3" fontId="6" fillId="5" borderId="14" xfId="1" applyNumberFormat="1" applyFont="1" applyFill="1" applyBorder="1" applyAlignment="1" applyProtection="1">
      <alignment horizontal="center"/>
    </xf>
    <xf numFmtId="49" fontId="18" fillId="6" borderId="10" xfId="0" applyNumberFormat="1" applyFont="1" applyFill="1" applyBorder="1" applyAlignment="1">
      <alignment horizontal="left"/>
    </xf>
    <xf numFmtId="3" fontId="4" fillId="7" borderId="2" xfId="0" applyNumberFormat="1" applyFont="1" applyFill="1" applyBorder="1" applyAlignment="1">
      <alignment horizontal="center"/>
    </xf>
    <xf numFmtId="0" fontId="8" fillId="6" borderId="2" xfId="0" applyFont="1" applyFill="1" applyBorder="1" applyAlignment="1"/>
    <xf numFmtId="0" fontId="8" fillId="7" borderId="2" xfId="0" applyFont="1" applyFill="1" applyBorder="1" applyAlignment="1"/>
    <xf numFmtId="0" fontId="4" fillId="7" borderId="0" xfId="0" applyFont="1" applyFill="1"/>
    <xf numFmtId="49" fontId="8" fillId="6" borderId="2" xfId="0" applyNumberFormat="1" applyFont="1" applyFill="1" applyBorder="1" applyAlignment="1"/>
    <xf numFmtId="0" fontId="4" fillId="7" borderId="2" xfId="0" applyFont="1" applyFill="1" applyBorder="1" applyAlignment="1">
      <alignment horizontal="center"/>
    </xf>
    <xf numFmtId="49" fontId="8" fillId="7" borderId="2" xfId="0" applyNumberFormat="1" applyFont="1" applyFill="1" applyBorder="1" applyAlignment="1"/>
    <xf numFmtId="49" fontId="8" fillId="4" borderId="15" xfId="0" applyNumberFormat="1" applyFont="1" applyFill="1" applyBorder="1" applyAlignment="1"/>
    <xf numFmtId="0" fontId="8" fillId="6" borderId="15" xfId="0" applyFont="1" applyFill="1" applyBorder="1" applyAlignment="1"/>
    <xf numFmtId="3" fontId="4" fillId="7" borderId="15" xfId="0" applyNumberFormat="1" applyFont="1" applyFill="1" applyBorder="1" applyAlignment="1">
      <alignment horizontal="center"/>
    </xf>
    <xf numFmtId="0" fontId="4" fillId="0" borderId="15" xfId="0" applyFont="1" applyBorder="1" applyAlignment="1">
      <alignment horizontal="center"/>
    </xf>
    <xf numFmtId="3" fontId="4" fillId="0" borderId="15" xfId="0" applyNumberFormat="1" applyFont="1" applyBorder="1" applyAlignment="1">
      <alignment horizontal="center"/>
    </xf>
    <xf numFmtId="0" fontId="4" fillId="7" borderId="0" xfId="0" applyFont="1" applyFill="1" applyBorder="1"/>
    <xf numFmtId="0" fontId="4" fillId="7" borderId="1" xfId="0" applyFont="1" applyFill="1" applyBorder="1"/>
    <xf numFmtId="49" fontId="5" fillId="6" borderId="7" xfId="0" applyNumberFormat="1" applyFont="1" applyFill="1" applyBorder="1" applyAlignment="1"/>
    <xf numFmtId="0" fontId="5" fillId="6" borderId="7" xfId="0" applyFont="1" applyFill="1" applyBorder="1" applyAlignment="1"/>
    <xf numFmtId="3" fontId="5" fillId="6" borderId="7" xfId="1" applyNumberFormat="1" applyFont="1" applyFill="1" applyBorder="1" applyAlignment="1" applyProtection="1">
      <alignment horizontal="center"/>
    </xf>
    <xf numFmtId="3" fontId="5" fillId="6" borderId="0" xfId="1" applyNumberFormat="1" applyFont="1" applyFill="1" applyBorder="1" applyAlignment="1" applyProtection="1">
      <alignment horizontal="center"/>
    </xf>
    <xf numFmtId="0" fontId="16" fillId="8" borderId="8" xfId="0" applyFont="1" applyFill="1" applyBorder="1" applyAlignment="1">
      <alignment horizontal="center"/>
    </xf>
    <xf numFmtId="0" fontId="16" fillId="8" borderId="1" xfId="0" applyFont="1" applyFill="1" applyBorder="1" applyAlignment="1">
      <alignment horizontal="center"/>
    </xf>
    <xf numFmtId="0" fontId="11" fillId="9" borderId="7" xfId="0" applyFont="1" applyFill="1" applyBorder="1" applyAlignment="1">
      <alignment horizontal="left" wrapText="1"/>
    </xf>
    <xf numFmtId="0" fontId="11" fillId="9" borderId="0" xfId="0" applyFont="1" applyFill="1" applyBorder="1" applyAlignment="1">
      <alignment horizontal="left" wrapText="1"/>
    </xf>
    <xf numFmtId="0" fontId="0" fillId="0" borderId="0" xfId="0" applyAlignment="1">
      <alignment horizontal="left"/>
    </xf>
    <xf numFmtId="0" fontId="20" fillId="0" borderId="0" xfId="0" applyFont="1" applyAlignment="1">
      <alignment horizontal="left"/>
    </xf>
    <xf numFmtId="49" fontId="9" fillId="0" borderId="1" xfId="0" applyNumberFormat="1" applyFont="1" applyBorder="1" applyAlignment="1">
      <alignment horizontal="center"/>
    </xf>
    <xf numFmtId="49" fontId="5" fillId="0" borderId="7" xfId="0" applyNumberFormat="1" applyFont="1" applyBorder="1" applyAlignment="1">
      <alignment horizontal="left" wrapText="1"/>
    </xf>
    <xf numFmtId="49" fontId="5" fillId="0" borderId="0" xfId="0" applyNumberFormat="1" applyFont="1" applyAlignment="1">
      <alignment horizontal="left"/>
    </xf>
    <xf numFmtId="49" fontId="2" fillId="0" borderId="1" xfId="0" applyNumberFormat="1" applyFont="1" applyBorder="1" applyAlignment="1">
      <alignment horizontal="center"/>
    </xf>
    <xf numFmtId="49" fontId="5" fillId="0" borderId="6" xfId="0" applyNumberFormat="1" applyFont="1" applyBorder="1" applyAlignment="1">
      <alignment horizontal="left" wrapText="1"/>
    </xf>
    <xf numFmtId="49" fontId="5" fillId="0" borderId="0" xfId="0" applyNumberFormat="1" applyFont="1" applyAlignment="1">
      <alignment horizontal="left" wrapText="1"/>
    </xf>
    <xf numFmtId="0" fontId="11" fillId="0" borderId="2" xfId="0" applyFont="1" applyBorder="1" applyAlignment="1">
      <alignment horizontal="left" wrapText="1"/>
    </xf>
    <xf numFmtId="49" fontId="5" fillId="0" borderId="2" xfId="0" applyNumberFormat="1" applyFont="1" applyBorder="1" applyAlignment="1">
      <alignment horizontal="left" wrapText="1"/>
    </xf>
    <xf numFmtId="49" fontId="5" fillId="0" borderId="10" xfId="0" applyNumberFormat="1" applyFont="1" applyBorder="1" applyAlignment="1">
      <alignment horizontal="center" wrapText="1"/>
    </xf>
    <xf numFmtId="49" fontId="5" fillId="0" borderId="11" xfId="0" applyNumberFormat="1" applyFont="1" applyBorder="1" applyAlignment="1">
      <alignment horizontal="center" wrapText="1"/>
    </xf>
    <xf numFmtId="49" fontId="5" fillId="0" borderId="16" xfId="0" applyNumberFormat="1" applyFont="1" applyBorder="1" applyAlignment="1">
      <alignment horizontal="center" wrapText="1"/>
    </xf>
    <xf numFmtId="49" fontId="5" fillId="0" borderId="10" xfId="0" applyNumberFormat="1" applyFont="1" applyBorder="1" applyAlignment="1">
      <alignment horizontal="left" wrapText="1"/>
    </xf>
    <xf numFmtId="49" fontId="5" fillId="0" borderId="11" xfId="0" applyNumberFormat="1" applyFont="1" applyBorder="1" applyAlignment="1">
      <alignment horizontal="left" wrapText="1"/>
    </xf>
    <xf numFmtId="49" fontId="18" fillId="0" borderId="10"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2" fillId="0" borderId="0" xfId="0" applyNumberFormat="1" applyFont="1" applyBorder="1" applyAlignment="1">
      <alignment horizontal="center"/>
    </xf>
    <xf numFmtId="49" fontId="5" fillId="0" borderId="10" xfId="0" applyNumberFormat="1" applyFont="1" applyBorder="1" applyAlignment="1">
      <alignment horizontal="left"/>
    </xf>
    <xf numFmtId="49" fontId="5" fillId="0" borderId="11" xfId="0" applyNumberFormat="1" applyFont="1" applyBorder="1" applyAlignment="1">
      <alignment horizontal="left"/>
    </xf>
  </cellXfs>
  <cellStyles count="4">
    <cellStyle name="Normal" xfId="0" builtinId="0"/>
    <cellStyle name="Porcentagem" xfId="2" builtinId="5"/>
    <cellStyle name="Vírgula" xfId="1" builtinId="3"/>
    <cellStyle name="Vírgula 2" xfId="3"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AD925-0B3F-483E-9569-24B7A2A325ED}">
  <dimension ref="A1:G30"/>
  <sheetViews>
    <sheetView workbookViewId="0">
      <selection activeCell="D17" sqref="D17"/>
    </sheetView>
  </sheetViews>
  <sheetFormatPr defaultRowHeight="15" x14ac:dyDescent="0.25"/>
  <cols>
    <col min="1" max="1" width="27.5703125" customWidth="1"/>
    <col min="2" max="6" width="28.28515625" customWidth="1"/>
    <col min="7" max="7" width="25.5703125" customWidth="1"/>
  </cols>
  <sheetData>
    <row r="1" spans="1:7" ht="16.5" x14ac:dyDescent="0.3">
      <c r="A1" s="109" t="s">
        <v>503</v>
      </c>
      <c r="B1" s="110"/>
      <c r="C1" s="110"/>
      <c r="D1" s="110"/>
      <c r="E1" s="110"/>
      <c r="F1" s="110"/>
      <c r="G1" s="110"/>
    </row>
    <row r="2" spans="1:7" ht="47.25" customHeight="1" x14ac:dyDescent="0.25">
      <c r="A2" s="58" t="s">
        <v>446</v>
      </c>
      <c r="B2" s="59" t="s">
        <v>471</v>
      </c>
      <c r="C2" s="59" t="s">
        <v>472</v>
      </c>
      <c r="D2" s="59" t="s">
        <v>473</v>
      </c>
      <c r="E2" s="59" t="s">
        <v>474</v>
      </c>
      <c r="F2" s="59" t="s">
        <v>475</v>
      </c>
      <c r="G2" s="59" t="s">
        <v>447</v>
      </c>
    </row>
    <row r="3" spans="1:7" ht="16.5" x14ac:dyDescent="0.3">
      <c r="A3" s="60" t="s">
        <v>448</v>
      </c>
      <c r="B3" s="61">
        <v>180</v>
      </c>
      <c r="C3" s="62">
        <v>2780</v>
      </c>
      <c r="D3" s="62">
        <v>150</v>
      </c>
      <c r="E3" s="62">
        <v>120</v>
      </c>
      <c r="F3" s="62">
        <v>300</v>
      </c>
      <c r="G3" s="62">
        <f>SUM(B3:F3)</f>
        <v>3530</v>
      </c>
    </row>
    <row r="4" spans="1:7" ht="16.5" x14ac:dyDescent="0.3">
      <c r="A4" s="63" t="s">
        <v>449</v>
      </c>
      <c r="B4" s="64">
        <v>1020</v>
      </c>
      <c r="C4" s="65">
        <v>32300</v>
      </c>
      <c r="D4" s="65">
        <v>4050</v>
      </c>
      <c r="E4" s="65">
        <v>1160</v>
      </c>
      <c r="F4" s="65">
        <v>3470</v>
      </c>
      <c r="G4" s="65">
        <f t="shared" ref="G4:G24" si="0">SUM(B4:F4)</f>
        <v>42000</v>
      </c>
    </row>
    <row r="5" spans="1:7" ht="16.5" x14ac:dyDescent="0.3">
      <c r="A5" s="60" t="s">
        <v>450</v>
      </c>
      <c r="B5" s="61">
        <v>340</v>
      </c>
      <c r="C5" s="62">
        <v>5150</v>
      </c>
      <c r="D5" s="62">
        <v>610</v>
      </c>
      <c r="E5" s="62">
        <v>120</v>
      </c>
      <c r="F5" s="62">
        <v>560</v>
      </c>
      <c r="G5" s="62">
        <f t="shared" si="0"/>
        <v>6780</v>
      </c>
    </row>
    <row r="6" spans="1:7" ht="16.5" x14ac:dyDescent="0.3">
      <c r="A6" s="63" t="s">
        <v>451</v>
      </c>
      <c r="B6" s="64">
        <v>10</v>
      </c>
      <c r="C6" s="65">
        <v>1500</v>
      </c>
      <c r="D6" s="65">
        <v>0</v>
      </c>
      <c r="E6" s="65">
        <v>60</v>
      </c>
      <c r="F6" s="65">
        <v>160</v>
      </c>
      <c r="G6" s="65">
        <f t="shared" si="0"/>
        <v>1730</v>
      </c>
    </row>
    <row r="7" spans="1:7" ht="16.5" x14ac:dyDescent="0.3">
      <c r="A7" s="60" t="s">
        <v>452</v>
      </c>
      <c r="B7" s="61">
        <v>320</v>
      </c>
      <c r="C7" s="62">
        <v>4020</v>
      </c>
      <c r="D7" s="62">
        <v>210</v>
      </c>
      <c r="E7" s="62">
        <v>20</v>
      </c>
      <c r="F7" s="62">
        <v>460</v>
      </c>
      <c r="G7" s="62">
        <f t="shared" si="0"/>
        <v>5030</v>
      </c>
    </row>
    <row r="8" spans="1:7" ht="16.5" x14ac:dyDescent="0.3">
      <c r="A8" s="63" t="s">
        <v>453</v>
      </c>
      <c r="B8" s="64">
        <v>230</v>
      </c>
      <c r="C8" s="65">
        <v>1550</v>
      </c>
      <c r="D8" s="65">
        <v>120</v>
      </c>
      <c r="E8" s="65">
        <v>40</v>
      </c>
      <c r="F8" s="65">
        <v>170</v>
      </c>
      <c r="G8" s="65">
        <f t="shared" si="0"/>
        <v>2110</v>
      </c>
    </row>
    <row r="9" spans="1:7" ht="16.5" x14ac:dyDescent="0.3">
      <c r="A9" s="60" t="s">
        <v>454</v>
      </c>
      <c r="B9" s="61">
        <v>460</v>
      </c>
      <c r="C9" s="62">
        <v>2520</v>
      </c>
      <c r="D9" s="62">
        <v>230</v>
      </c>
      <c r="E9" s="62">
        <v>70</v>
      </c>
      <c r="F9" s="62">
        <v>270</v>
      </c>
      <c r="G9" s="62">
        <f t="shared" si="0"/>
        <v>3550</v>
      </c>
    </row>
    <row r="10" spans="1:7" ht="16.5" x14ac:dyDescent="0.3">
      <c r="A10" s="63" t="s">
        <v>455</v>
      </c>
      <c r="B10" s="64">
        <v>170</v>
      </c>
      <c r="C10" s="65">
        <v>3620</v>
      </c>
      <c r="D10" s="65">
        <v>140</v>
      </c>
      <c r="E10" s="65">
        <v>140</v>
      </c>
      <c r="F10" s="65">
        <v>440</v>
      </c>
      <c r="G10" s="65">
        <f t="shared" si="0"/>
        <v>4510</v>
      </c>
    </row>
    <row r="11" spans="1:7" ht="16.5" x14ac:dyDescent="0.3">
      <c r="A11" s="60" t="s">
        <v>456</v>
      </c>
      <c r="B11" s="61">
        <v>410</v>
      </c>
      <c r="C11" s="62">
        <v>3750</v>
      </c>
      <c r="D11" s="62">
        <v>360</v>
      </c>
      <c r="E11" s="62">
        <v>150</v>
      </c>
      <c r="F11" s="62">
        <v>420</v>
      </c>
      <c r="G11" s="62">
        <f t="shared" si="0"/>
        <v>5090</v>
      </c>
    </row>
    <row r="12" spans="1:7" ht="16.5" x14ac:dyDescent="0.3">
      <c r="A12" s="63" t="s">
        <v>457</v>
      </c>
      <c r="B12" s="64">
        <v>180</v>
      </c>
      <c r="C12" s="65">
        <v>5120</v>
      </c>
      <c r="D12" s="65">
        <v>470</v>
      </c>
      <c r="E12" s="65">
        <v>10</v>
      </c>
      <c r="F12" s="65">
        <v>580</v>
      </c>
      <c r="G12" s="65">
        <f t="shared" si="0"/>
        <v>6360</v>
      </c>
    </row>
    <row r="13" spans="1:7" ht="16.5" x14ac:dyDescent="0.3">
      <c r="A13" s="60" t="s">
        <v>458</v>
      </c>
      <c r="B13" s="61">
        <v>330</v>
      </c>
      <c r="C13" s="62">
        <v>3480</v>
      </c>
      <c r="D13" s="62">
        <v>430</v>
      </c>
      <c r="E13" s="62">
        <v>70</v>
      </c>
      <c r="F13" s="62">
        <v>400</v>
      </c>
      <c r="G13" s="62">
        <f t="shared" si="0"/>
        <v>4710</v>
      </c>
    </row>
    <row r="14" spans="1:7" ht="16.5" x14ac:dyDescent="0.3">
      <c r="A14" s="63" t="s">
        <v>459</v>
      </c>
      <c r="B14" s="64">
        <v>160</v>
      </c>
      <c r="C14" s="65">
        <v>2900</v>
      </c>
      <c r="D14" s="65">
        <v>210</v>
      </c>
      <c r="E14" s="65">
        <v>10</v>
      </c>
      <c r="F14" s="65">
        <v>350</v>
      </c>
      <c r="G14" s="65">
        <f t="shared" si="0"/>
        <v>3630</v>
      </c>
    </row>
    <row r="15" spans="1:7" ht="16.5" x14ac:dyDescent="0.3">
      <c r="A15" s="60" t="s">
        <v>460</v>
      </c>
      <c r="B15" s="61">
        <v>200</v>
      </c>
      <c r="C15" s="62">
        <v>1480</v>
      </c>
      <c r="D15" s="62">
        <v>190</v>
      </c>
      <c r="E15" s="62">
        <v>20</v>
      </c>
      <c r="F15" s="62">
        <v>180</v>
      </c>
      <c r="G15" s="62">
        <f t="shared" si="0"/>
        <v>2070</v>
      </c>
    </row>
    <row r="16" spans="1:7" ht="16.5" x14ac:dyDescent="0.3">
      <c r="A16" s="63" t="s">
        <v>461</v>
      </c>
      <c r="B16" s="64">
        <v>250</v>
      </c>
      <c r="C16" s="65">
        <v>2690</v>
      </c>
      <c r="D16" s="65">
        <v>70</v>
      </c>
      <c r="E16" s="65">
        <v>200</v>
      </c>
      <c r="F16" s="65">
        <v>400</v>
      </c>
      <c r="G16" s="65">
        <f t="shared" si="0"/>
        <v>3610</v>
      </c>
    </row>
    <row r="17" spans="1:7" ht="16.5" x14ac:dyDescent="0.3">
      <c r="A17" s="60" t="s">
        <v>462</v>
      </c>
      <c r="B17" s="61">
        <v>400</v>
      </c>
      <c r="C17" s="62">
        <v>8740</v>
      </c>
      <c r="D17" s="62">
        <v>230</v>
      </c>
      <c r="E17" s="62">
        <v>30</v>
      </c>
      <c r="F17" s="62">
        <v>990</v>
      </c>
      <c r="G17" s="62">
        <f t="shared" si="0"/>
        <v>10390</v>
      </c>
    </row>
    <row r="18" spans="1:7" ht="16.5" x14ac:dyDescent="0.3">
      <c r="A18" s="63" t="s">
        <v>463</v>
      </c>
      <c r="B18" s="64">
        <v>160</v>
      </c>
      <c r="C18" s="65">
        <v>3880</v>
      </c>
      <c r="D18" s="65">
        <v>170</v>
      </c>
      <c r="E18" s="65">
        <v>180</v>
      </c>
      <c r="F18" s="65">
        <v>430</v>
      </c>
      <c r="G18" s="65">
        <f t="shared" si="0"/>
        <v>4820</v>
      </c>
    </row>
    <row r="19" spans="1:7" ht="16.5" x14ac:dyDescent="0.3">
      <c r="A19" s="60" t="s">
        <v>464</v>
      </c>
      <c r="B19" s="61">
        <v>420</v>
      </c>
      <c r="C19" s="62">
        <v>10230</v>
      </c>
      <c r="D19" s="62">
        <v>670</v>
      </c>
      <c r="E19" s="62">
        <v>0</v>
      </c>
      <c r="F19" s="62">
        <v>1060</v>
      </c>
      <c r="G19" s="62">
        <f t="shared" si="0"/>
        <v>12380</v>
      </c>
    </row>
    <row r="20" spans="1:7" ht="16.5" x14ac:dyDescent="0.3">
      <c r="A20" s="63" t="s">
        <v>465</v>
      </c>
      <c r="B20" s="64">
        <v>100</v>
      </c>
      <c r="C20" s="65">
        <v>2630</v>
      </c>
      <c r="D20" s="65">
        <v>70</v>
      </c>
      <c r="E20" s="65">
        <v>10</v>
      </c>
      <c r="F20" s="65">
        <v>300</v>
      </c>
      <c r="G20" s="65">
        <f t="shared" si="0"/>
        <v>3110</v>
      </c>
    </row>
    <row r="21" spans="1:7" ht="16.5" x14ac:dyDescent="0.3">
      <c r="A21" s="60" t="s">
        <v>466</v>
      </c>
      <c r="B21" s="61">
        <v>220</v>
      </c>
      <c r="C21" s="62">
        <v>3000</v>
      </c>
      <c r="D21" s="62">
        <v>110</v>
      </c>
      <c r="E21" s="62">
        <v>60</v>
      </c>
      <c r="F21" s="62">
        <v>360</v>
      </c>
      <c r="G21" s="62">
        <f t="shared" si="0"/>
        <v>3750</v>
      </c>
    </row>
    <row r="22" spans="1:7" ht="16.5" x14ac:dyDescent="0.3">
      <c r="A22" s="63" t="s">
        <v>467</v>
      </c>
      <c r="B22" s="64">
        <v>500</v>
      </c>
      <c r="C22" s="65">
        <v>3960</v>
      </c>
      <c r="D22" s="65">
        <v>340</v>
      </c>
      <c r="E22" s="65">
        <v>10</v>
      </c>
      <c r="F22" s="65">
        <v>450</v>
      </c>
      <c r="G22" s="65">
        <f t="shared" si="0"/>
        <v>5260</v>
      </c>
    </row>
    <row r="23" spans="1:7" ht="16.5" x14ac:dyDescent="0.3">
      <c r="A23" s="60" t="s">
        <v>468</v>
      </c>
      <c r="B23" s="61">
        <v>200</v>
      </c>
      <c r="C23" s="62">
        <v>1480</v>
      </c>
      <c r="D23" s="62">
        <v>80</v>
      </c>
      <c r="E23" s="62">
        <v>10</v>
      </c>
      <c r="F23" s="62">
        <v>170</v>
      </c>
      <c r="G23" s="62">
        <f t="shared" si="0"/>
        <v>1940</v>
      </c>
    </row>
    <row r="24" spans="1:7" ht="16.5" x14ac:dyDescent="0.3">
      <c r="A24" s="63" t="s">
        <v>469</v>
      </c>
      <c r="B24" s="64">
        <v>60</v>
      </c>
      <c r="C24" s="65">
        <v>1450</v>
      </c>
      <c r="D24" s="65">
        <v>0</v>
      </c>
      <c r="E24" s="65">
        <v>20</v>
      </c>
      <c r="F24" s="65">
        <v>200</v>
      </c>
      <c r="G24" s="65">
        <f t="shared" si="0"/>
        <v>1730</v>
      </c>
    </row>
    <row r="25" spans="1:7" ht="16.5" x14ac:dyDescent="0.3">
      <c r="A25" s="60" t="s">
        <v>470</v>
      </c>
      <c r="B25" s="66">
        <f>SUM(B3:B24)</f>
        <v>6320</v>
      </c>
      <c r="C25" s="66">
        <f t="shared" ref="C25:F25" si="1">SUM(C3:C24)</f>
        <v>108230</v>
      </c>
      <c r="D25" s="66">
        <f t="shared" si="1"/>
        <v>8910</v>
      </c>
      <c r="E25" s="66">
        <f t="shared" si="1"/>
        <v>2510</v>
      </c>
      <c r="F25" s="66">
        <f t="shared" si="1"/>
        <v>12120</v>
      </c>
      <c r="G25" s="66">
        <f>SUM(B25:F25)</f>
        <v>138090</v>
      </c>
    </row>
    <row r="26" spans="1:7" ht="16.5" customHeight="1" x14ac:dyDescent="0.25">
      <c r="A26" s="111" t="s">
        <v>492</v>
      </c>
      <c r="B26" s="111"/>
      <c r="C26" s="111"/>
      <c r="D26" s="111"/>
      <c r="E26" s="111"/>
      <c r="F26" s="111"/>
      <c r="G26" s="111"/>
    </row>
    <row r="27" spans="1:7" x14ac:dyDescent="0.25">
      <c r="A27" s="112"/>
      <c r="B27" s="112"/>
      <c r="C27" s="112"/>
      <c r="D27" s="112"/>
      <c r="E27" s="112"/>
      <c r="F27" s="112"/>
      <c r="G27" s="112"/>
    </row>
    <row r="28" spans="1:7" x14ac:dyDescent="0.25">
      <c r="A28" s="113" t="s">
        <v>493</v>
      </c>
      <c r="B28" s="113"/>
      <c r="C28" s="113"/>
      <c r="D28" s="113"/>
      <c r="E28" s="113"/>
      <c r="F28" s="113"/>
      <c r="G28" s="113"/>
    </row>
    <row r="29" spans="1:7" x14ac:dyDescent="0.25">
      <c r="A29" s="113" t="s">
        <v>494</v>
      </c>
      <c r="B29" s="113"/>
      <c r="C29" s="113"/>
      <c r="D29" s="113"/>
      <c r="E29" s="113"/>
      <c r="F29" s="113"/>
      <c r="G29" s="113"/>
    </row>
    <row r="30" spans="1:7" x14ac:dyDescent="0.25">
      <c r="A30" s="114" t="s">
        <v>507</v>
      </c>
      <c r="B30" s="114"/>
      <c r="C30" s="114"/>
      <c r="D30" s="114"/>
      <c r="E30" s="114"/>
      <c r="F30" s="114"/>
      <c r="G30" s="114"/>
    </row>
  </sheetData>
  <mergeCells count="5">
    <mergeCell ref="A1:G1"/>
    <mergeCell ref="A26:G27"/>
    <mergeCell ref="A28:G28"/>
    <mergeCell ref="A29:G29"/>
    <mergeCell ref="A30:G30"/>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CDD3-0043-47B2-8C1A-20C12F561673}">
  <dimension ref="A1:F435"/>
  <sheetViews>
    <sheetView showGridLines="0" zoomScaleNormal="100" workbookViewId="0">
      <selection activeCell="I9" sqref="I9"/>
    </sheetView>
  </sheetViews>
  <sheetFormatPr defaultColWidth="9.140625" defaultRowHeight="16.5" outlineLevelRow="1" x14ac:dyDescent="0.3"/>
  <cols>
    <col min="1" max="2" width="24" style="2" customWidth="1"/>
    <col min="3" max="3" width="24" style="55" customWidth="1"/>
    <col min="4" max="6" width="24" style="36" customWidth="1"/>
    <col min="7" max="16384" width="9.140625" style="2"/>
  </cols>
  <sheetData>
    <row r="1" spans="1:6" x14ac:dyDescent="0.3">
      <c r="A1" s="115" t="s">
        <v>502</v>
      </c>
      <c r="B1" s="115"/>
      <c r="C1" s="115"/>
      <c r="D1" s="115"/>
      <c r="E1" s="115"/>
      <c r="F1" s="115"/>
    </row>
    <row r="2" spans="1:6" ht="72.75" customHeight="1" x14ac:dyDescent="0.3">
      <c r="A2" s="37" t="s">
        <v>0</v>
      </c>
      <c r="B2" s="38" t="s">
        <v>1</v>
      </c>
      <c r="C2" s="39" t="s">
        <v>436</v>
      </c>
      <c r="D2" s="40" t="s">
        <v>490</v>
      </c>
      <c r="E2" s="39" t="s">
        <v>4</v>
      </c>
      <c r="F2" s="39" t="s">
        <v>5</v>
      </c>
    </row>
    <row r="3" spans="1:6" outlineLevel="1" x14ac:dyDescent="0.3">
      <c r="A3" s="8">
        <v>1</v>
      </c>
      <c r="B3" s="41" t="s">
        <v>6</v>
      </c>
      <c r="C3" s="42">
        <v>396.53103430743198</v>
      </c>
      <c r="D3" s="43">
        <v>0</v>
      </c>
      <c r="E3" s="43">
        <v>0</v>
      </c>
      <c r="F3" s="44">
        <f>E3+(E3*0.05)</f>
        <v>0</v>
      </c>
    </row>
    <row r="4" spans="1:6" outlineLevel="1" x14ac:dyDescent="0.3">
      <c r="A4" s="8">
        <v>1</v>
      </c>
      <c r="B4" s="41" t="s">
        <v>7</v>
      </c>
      <c r="C4" s="42">
        <v>158.83455996068</v>
      </c>
      <c r="D4" s="43">
        <v>0</v>
      </c>
      <c r="E4" s="43">
        <v>0</v>
      </c>
      <c r="F4" s="44">
        <f>E4+(E4*0.05)</f>
        <v>0</v>
      </c>
    </row>
    <row r="5" spans="1:6" outlineLevel="1" x14ac:dyDescent="0.3">
      <c r="A5" s="8">
        <v>1</v>
      </c>
      <c r="B5" s="45" t="s">
        <v>8</v>
      </c>
      <c r="C5" s="42">
        <v>781.95475672950204</v>
      </c>
      <c r="D5" s="43">
        <v>0</v>
      </c>
      <c r="E5" s="42">
        <v>20</v>
      </c>
      <c r="F5" s="44">
        <v>20</v>
      </c>
    </row>
    <row r="6" spans="1:6" outlineLevel="1" x14ac:dyDescent="0.3">
      <c r="A6" s="8">
        <v>1</v>
      </c>
      <c r="B6" s="45" t="s">
        <v>9</v>
      </c>
      <c r="C6" s="42">
        <v>721.97527254854595</v>
      </c>
      <c r="D6" s="43">
        <v>0</v>
      </c>
      <c r="E6" s="42">
        <v>30</v>
      </c>
      <c r="F6" s="44">
        <v>30</v>
      </c>
    </row>
    <row r="7" spans="1:6" outlineLevel="1" x14ac:dyDescent="0.3">
      <c r="A7" s="8" t="s">
        <v>10</v>
      </c>
      <c r="B7" s="45" t="s">
        <v>11</v>
      </c>
      <c r="C7" s="42">
        <v>149.94871045239</v>
      </c>
      <c r="D7" s="43">
        <v>0</v>
      </c>
      <c r="E7" s="42">
        <v>0</v>
      </c>
      <c r="F7" s="44">
        <f>E7+(E7*0.05)</f>
        <v>0</v>
      </c>
    </row>
    <row r="8" spans="1:6" outlineLevel="1" x14ac:dyDescent="0.3">
      <c r="A8" s="8">
        <v>1</v>
      </c>
      <c r="B8" s="45" t="s">
        <v>12</v>
      </c>
      <c r="C8" s="42">
        <v>2955.6556926948901</v>
      </c>
      <c r="D8" s="42">
        <v>240</v>
      </c>
      <c r="E8" s="42">
        <v>100</v>
      </c>
      <c r="F8" s="44">
        <v>110</v>
      </c>
    </row>
    <row r="9" spans="1:6" outlineLevel="1" x14ac:dyDescent="0.3">
      <c r="A9" s="8">
        <v>1</v>
      </c>
      <c r="B9" s="45" t="s">
        <v>13</v>
      </c>
      <c r="C9" s="42">
        <v>674.21383144148797</v>
      </c>
      <c r="D9" s="43">
        <v>0</v>
      </c>
      <c r="E9" s="42">
        <v>20</v>
      </c>
      <c r="F9" s="44">
        <v>20</v>
      </c>
    </row>
    <row r="10" spans="1:6" x14ac:dyDescent="0.3">
      <c r="A10" s="13" t="s">
        <v>14</v>
      </c>
      <c r="B10" s="46"/>
      <c r="C10" s="47">
        <f>SUM(C3:C9)</f>
        <v>5839.1138581349278</v>
      </c>
      <c r="D10" s="47">
        <f>SUM(D3:D9)</f>
        <v>240</v>
      </c>
      <c r="E10" s="47">
        <f>SUM(E3:E9)</f>
        <v>170</v>
      </c>
      <c r="F10" s="47">
        <f>SUM(F3:F9)</f>
        <v>180</v>
      </c>
    </row>
    <row r="11" spans="1:6" outlineLevel="1" x14ac:dyDescent="0.3">
      <c r="A11" s="16" t="s">
        <v>15</v>
      </c>
      <c r="B11" s="48" t="s">
        <v>16</v>
      </c>
      <c r="C11" s="42">
        <v>232.14281840407099</v>
      </c>
      <c r="D11" s="43">
        <v>0</v>
      </c>
      <c r="E11" s="42">
        <v>10</v>
      </c>
      <c r="F11" s="44">
        <v>10</v>
      </c>
    </row>
    <row r="12" spans="1:6" outlineLevel="1" x14ac:dyDescent="0.3">
      <c r="A12" s="16">
        <v>2</v>
      </c>
      <c r="B12" s="48" t="s">
        <v>17</v>
      </c>
      <c r="C12" s="42">
        <v>182.159914919941</v>
      </c>
      <c r="D12" s="43">
        <v>0</v>
      </c>
      <c r="E12" s="42">
        <v>20</v>
      </c>
      <c r="F12" s="44">
        <v>20</v>
      </c>
    </row>
    <row r="13" spans="1:6" outlineLevel="1" x14ac:dyDescent="0.3">
      <c r="A13" s="16">
        <v>2</v>
      </c>
      <c r="B13" s="48" t="s">
        <v>18</v>
      </c>
      <c r="C13" s="42">
        <v>1411.73934062954</v>
      </c>
      <c r="D13" s="42">
        <v>180</v>
      </c>
      <c r="E13" s="42"/>
      <c r="F13" s="44">
        <f>E13+(E13*0.05)</f>
        <v>0</v>
      </c>
    </row>
    <row r="14" spans="1:6" outlineLevel="1" x14ac:dyDescent="0.3">
      <c r="A14" s="16">
        <v>2</v>
      </c>
      <c r="B14" s="48" t="s">
        <v>19</v>
      </c>
      <c r="C14" s="42">
        <v>2982.3132412197601</v>
      </c>
      <c r="D14" s="42">
        <v>250</v>
      </c>
      <c r="E14" s="42"/>
      <c r="F14" s="44">
        <f>E14+(E14*0.05)</f>
        <v>0</v>
      </c>
    </row>
    <row r="15" spans="1:6" outlineLevel="1" x14ac:dyDescent="0.3">
      <c r="A15" s="16">
        <v>2</v>
      </c>
      <c r="B15" s="48" t="s">
        <v>20</v>
      </c>
      <c r="C15" s="42">
        <v>249.91451742065101</v>
      </c>
      <c r="D15" s="43">
        <v>0</v>
      </c>
      <c r="E15" s="42">
        <v>20</v>
      </c>
      <c r="F15" s="44">
        <v>20</v>
      </c>
    </row>
    <row r="16" spans="1:6" outlineLevel="1" x14ac:dyDescent="0.3">
      <c r="A16" s="16">
        <v>2</v>
      </c>
      <c r="B16" s="48" t="s">
        <v>21</v>
      </c>
      <c r="C16" s="42">
        <v>172.16333422311499</v>
      </c>
      <c r="D16" s="43">
        <v>0</v>
      </c>
      <c r="E16" s="42">
        <v>10</v>
      </c>
      <c r="F16" s="44">
        <v>20</v>
      </c>
    </row>
    <row r="17" spans="1:6" outlineLevel="1" x14ac:dyDescent="0.3">
      <c r="A17" s="16">
        <v>2</v>
      </c>
      <c r="B17" s="48" t="s">
        <v>22</v>
      </c>
      <c r="C17" s="42">
        <v>1803.82745018283</v>
      </c>
      <c r="D17" s="42">
        <v>800</v>
      </c>
      <c r="E17" s="42">
        <v>100</v>
      </c>
      <c r="F17" s="44">
        <v>100</v>
      </c>
    </row>
    <row r="18" spans="1:6" outlineLevel="1" x14ac:dyDescent="0.3">
      <c r="A18" s="16">
        <v>2</v>
      </c>
      <c r="B18" s="48" t="s">
        <v>23</v>
      </c>
      <c r="C18" s="42">
        <v>103.298000533869</v>
      </c>
      <c r="D18" s="43">
        <v>0</v>
      </c>
      <c r="E18" s="42">
        <v>10</v>
      </c>
      <c r="F18" s="44">
        <v>10</v>
      </c>
    </row>
    <row r="19" spans="1:6" outlineLevel="1" x14ac:dyDescent="0.3">
      <c r="A19" s="16">
        <v>2</v>
      </c>
      <c r="B19" s="48" t="s">
        <v>24</v>
      </c>
      <c r="C19" s="42">
        <v>4306.3048179549396</v>
      </c>
      <c r="D19" s="42">
        <v>900</v>
      </c>
      <c r="E19" s="42">
        <v>140</v>
      </c>
      <c r="F19" s="44">
        <v>150</v>
      </c>
    </row>
    <row r="20" spans="1:6" outlineLevel="1" x14ac:dyDescent="0.3">
      <c r="A20" s="16">
        <v>2</v>
      </c>
      <c r="B20" s="48" t="s">
        <v>25</v>
      </c>
      <c r="C20" s="42">
        <v>473.17148631643198</v>
      </c>
      <c r="D20" s="43">
        <v>0</v>
      </c>
      <c r="E20" s="42">
        <v>20</v>
      </c>
      <c r="F20" s="44">
        <v>20</v>
      </c>
    </row>
    <row r="21" spans="1:6" outlineLevel="1" x14ac:dyDescent="0.3">
      <c r="A21" s="16">
        <v>2</v>
      </c>
      <c r="B21" s="48" t="s">
        <v>26</v>
      </c>
      <c r="C21" s="42">
        <v>292.122302585027</v>
      </c>
      <c r="D21" s="43">
        <v>0</v>
      </c>
      <c r="E21" s="42">
        <v>20</v>
      </c>
      <c r="F21" s="44">
        <v>20</v>
      </c>
    </row>
    <row r="22" spans="1:6" outlineLevel="1" x14ac:dyDescent="0.3">
      <c r="A22" s="16">
        <v>2</v>
      </c>
      <c r="B22" s="48" t="s">
        <v>27</v>
      </c>
      <c r="C22" s="42">
        <v>3730.9460622931801</v>
      </c>
      <c r="D22" s="42">
        <v>650</v>
      </c>
      <c r="E22" s="42">
        <v>0</v>
      </c>
      <c r="F22" s="44">
        <v>0</v>
      </c>
    </row>
    <row r="23" spans="1:6" outlineLevel="1" x14ac:dyDescent="0.3">
      <c r="A23" s="16">
        <v>2</v>
      </c>
      <c r="B23" s="48" t="s">
        <v>28</v>
      </c>
      <c r="C23" s="42">
        <v>217.70331295310001</v>
      </c>
      <c r="D23" s="43">
        <v>0</v>
      </c>
      <c r="E23" s="42">
        <v>10</v>
      </c>
      <c r="F23" s="44">
        <v>10</v>
      </c>
    </row>
    <row r="24" spans="1:6" outlineLevel="1" x14ac:dyDescent="0.3">
      <c r="A24" s="16">
        <v>2</v>
      </c>
      <c r="B24" s="48" t="s">
        <v>29</v>
      </c>
      <c r="C24" s="42">
        <v>60331.585967722101</v>
      </c>
      <c r="D24" s="42">
        <v>1000</v>
      </c>
      <c r="E24" s="42">
        <v>220</v>
      </c>
      <c r="F24" s="44">
        <v>230</v>
      </c>
    </row>
    <row r="25" spans="1:6" outlineLevel="1" x14ac:dyDescent="0.3">
      <c r="A25" s="16">
        <v>2</v>
      </c>
      <c r="B25" s="48" t="s">
        <v>30</v>
      </c>
      <c r="C25" s="42">
        <v>79.972645574608194</v>
      </c>
      <c r="D25" s="43">
        <v>0</v>
      </c>
      <c r="E25" s="42">
        <v>10</v>
      </c>
      <c r="F25" s="44">
        <v>10</v>
      </c>
    </row>
    <row r="26" spans="1:6" outlineLevel="1" x14ac:dyDescent="0.3">
      <c r="A26" s="16">
        <v>2</v>
      </c>
      <c r="B26" s="48" t="s">
        <v>31</v>
      </c>
      <c r="C26" s="42">
        <v>1893.79667645426</v>
      </c>
      <c r="D26" s="42">
        <v>200</v>
      </c>
      <c r="E26" s="42"/>
      <c r="F26" s="44">
        <v>0</v>
      </c>
    </row>
    <row r="27" spans="1:6" outlineLevel="1" x14ac:dyDescent="0.3">
      <c r="A27" s="16">
        <v>2</v>
      </c>
      <c r="B27" s="48" t="s">
        <v>32</v>
      </c>
      <c r="C27" s="42">
        <v>403.19542143864999</v>
      </c>
      <c r="D27" s="43">
        <v>0</v>
      </c>
      <c r="E27" s="42">
        <v>40</v>
      </c>
      <c r="F27" s="44">
        <v>40</v>
      </c>
    </row>
    <row r="28" spans="1:6" outlineLevel="1" x14ac:dyDescent="0.3">
      <c r="A28" s="16">
        <v>2</v>
      </c>
      <c r="B28" s="48" t="s">
        <v>33</v>
      </c>
      <c r="C28" s="42">
        <v>1612.7816857545999</v>
      </c>
      <c r="D28" s="42">
        <v>240</v>
      </c>
      <c r="E28" s="42"/>
      <c r="F28" s="44">
        <v>0</v>
      </c>
    </row>
    <row r="29" spans="1:6" outlineLevel="1" x14ac:dyDescent="0.3">
      <c r="A29" s="16">
        <v>2</v>
      </c>
      <c r="B29" s="48" t="s">
        <v>34</v>
      </c>
      <c r="C29" s="42">
        <v>365.43056102841803</v>
      </c>
      <c r="D29" s="43">
        <v>0</v>
      </c>
      <c r="E29" s="42">
        <v>40</v>
      </c>
      <c r="F29" s="44">
        <v>40</v>
      </c>
    </row>
    <row r="30" spans="1:6" outlineLevel="1" x14ac:dyDescent="0.3">
      <c r="A30" s="16">
        <v>2</v>
      </c>
      <c r="B30" s="48" t="s">
        <v>35</v>
      </c>
      <c r="C30" s="42">
        <v>281.01499069966502</v>
      </c>
      <c r="D30" s="42">
        <v>0</v>
      </c>
      <c r="E30" s="42">
        <v>0</v>
      </c>
      <c r="F30" s="44">
        <f>E30+(E30*0.05)</f>
        <v>0</v>
      </c>
    </row>
    <row r="31" spans="1:6" outlineLevel="1" x14ac:dyDescent="0.3">
      <c r="A31" s="16">
        <v>2</v>
      </c>
      <c r="B31" s="48" t="s">
        <v>36</v>
      </c>
      <c r="C31" s="42">
        <v>2810.1499069966499</v>
      </c>
      <c r="D31" s="42">
        <v>250</v>
      </c>
      <c r="E31" s="42"/>
      <c r="F31" s="44">
        <f>E31+(E31*0.05)</f>
        <v>0</v>
      </c>
    </row>
    <row r="32" spans="1:6" outlineLevel="1" x14ac:dyDescent="0.3">
      <c r="A32" s="16">
        <v>2</v>
      </c>
      <c r="B32" s="48" t="s">
        <v>37</v>
      </c>
      <c r="C32" s="42">
        <v>2408.06521674654</v>
      </c>
      <c r="D32" s="42">
        <v>100</v>
      </c>
      <c r="E32" s="42"/>
      <c r="F32" s="44">
        <f>E32+(E32*0.05)</f>
        <v>0</v>
      </c>
    </row>
    <row r="33" spans="1:6" outlineLevel="1" x14ac:dyDescent="0.3">
      <c r="A33" s="16">
        <v>2</v>
      </c>
      <c r="B33" s="48" t="s">
        <v>38</v>
      </c>
      <c r="C33" s="42">
        <v>529.81877693177898</v>
      </c>
      <c r="D33" s="43">
        <v>0</v>
      </c>
      <c r="E33" s="42">
        <v>50</v>
      </c>
      <c r="F33" s="44">
        <v>50</v>
      </c>
    </row>
    <row r="34" spans="1:6" outlineLevel="1" x14ac:dyDescent="0.3">
      <c r="A34" s="16">
        <v>2</v>
      </c>
      <c r="B34" s="48" t="s">
        <v>39</v>
      </c>
      <c r="C34" s="42">
        <v>235.47501196968</v>
      </c>
      <c r="D34" s="43">
        <v>0</v>
      </c>
      <c r="E34" s="42">
        <v>20</v>
      </c>
      <c r="F34" s="44">
        <v>20</v>
      </c>
    </row>
    <row r="35" spans="1:6" outlineLevel="1" x14ac:dyDescent="0.3">
      <c r="A35" s="16">
        <v>2</v>
      </c>
      <c r="B35" s="48" t="s">
        <v>40</v>
      </c>
      <c r="C35" s="42">
        <v>499.829034841301</v>
      </c>
      <c r="D35" s="43">
        <v>0</v>
      </c>
      <c r="E35" s="42">
        <v>50</v>
      </c>
      <c r="F35" s="44">
        <v>50</v>
      </c>
    </row>
    <row r="36" spans="1:6" outlineLevel="1" x14ac:dyDescent="0.3">
      <c r="A36" s="16">
        <v>2</v>
      </c>
      <c r="B36" s="48" t="s">
        <v>41</v>
      </c>
      <c r="C36" s="42">
        <v>890.80641320605196</v>
      </c>
      <c r="D36" s="43">
        <v>0</v>
      </c>
      <c r="E36" s="42">
        <v>80</v>
      </c>
      <c r="F36" s="44">
        <v>80</v>
      </c>
    </row>
    <row r="37" spans="1:6" outlineLevel="1" x14ac:dyDescent="0.3">
      <c r="A37" s="16">
        <v>2</v>
      </c>
      <c r="B37" s="48" t="s">
        <v>42</v>
      </c>
      <c r="C37" s="42">
        <v>7890.6343633613396</v>
      </c>
      <c r="D37" s="42">
        <v>1500</v>
      </c>
      <c r="E37" s="42">
        <v>100</v>
      </c>
      <c r="F37" s="44">
        <v>110</v>
      </c>
    </row>
    <row r="38" spans="1:6" outlineLevel="1" x14ac:dyDescent="0.3">
      <c r="A38" s="16">
        <v>2</v>
      </c>
      <c r="B38" s="48" t="s">
        <v>43</v>
      </c>
      <c r="C38" s="42">
        <v>346.54813082330202</v>
      </c>
      <c r="D38" s="43">
        <v>0</v>
      </c>
      <c r="E38" s="42">
        <v>10</v>
      </c>
      <c r="F38" s="44">
        <v>10</v>
      </c>
    </row>
    <row r="39" spans="1:6" outlineLevel="1" x14ac:dyDescent="0.3">
      <c r="A39" s="16">
        <v>2</v>
      </c>
      <c r="B39" s="49" t="s">
        <v>44</v>
      </c>
      <c r="C39" s="42">
        <v>79.972645574608194</v>
      </c>
      <c r="D39" s="43">
        <v>0</v>
      </c>
      <c r="E39" s="43">
        <v>0</v>
      </c>
      <c r="F39" s="44">
        <f>E39+(E39*0.05)</f>
        <v>0</v>
      </c>
    </row>
    <row r="40" spans="1:6" x14ac:dyDescent="0.3">
      <c r="A40" s="20" t="s">
        <v>45</v>
      </c>
      <c r="B40" s="50"/>
      <c r="C40" s="47">
        <f>SUM(C11:C39)</f>
        <v>96816.884048760039</v>
      </c>
      <c r="D40" s="47">
        <f>SUM(D11:D39)</f>
        <v>6070</v>
      </c>
      <c r="E40" s="47">
        <f>SUM(E11:E39)</f>
        <v>980</v>
      </c>
      <c r="F40" s="47">
        <f>SUM(F11:F39)</f>
        <v>1020</v>
      </c>
    </row>
    <row r="41" spans="1:6" outlineLevel="1" x14ac:dyDescent="0.3">
      <c r="A41" s="8">
        <v>3</v>
      </c>
      <c r="B41" s="41" t="s">
        <v>46</v>
      </c>
      <c r="C41" s="42">
        <v>459.84271205399699</v>
      </c>
      <c r="D41" s="43">
        <v>0</v>
      </c>
      <c r="E41" s="42">
        <v>20</v>
      </c>
      <c r="F41" s="44">
        <v>20</v>
      </c>
    </row>
    <row r="42" spans="1:6" outlineLevel="1" x14ac:dyDescent="0.3">
      <c r="A42" s="8">
        <v>3</v>
      </c>
      <c r="B42" s="41" t="s">
        <v>47</v>
      </c>
      <c r="C42" s="42">
        <v>359.87690508573701</v>
      </c>
      <c r="D42" s="43">
        <v>0</v>
      </c>
      <c r="E42" s="42">
        <v>30</v>
      </c>
      <c r="F42" s="44">
        <v>30</v>
      </c>
    </row>
    <row r="43" spans="1:6" outlineLevel="1" x14ac:dyDescent="0.3">
      <c r="A43" s="8">
        <v>3</v>
      </c>
      <c r="B43" s="41" t="s">
        <v>48</v>
      </c>
      <c r="C43" s="42">
        <v>1279.56232919373</v>
      </c>
      <c r="D43" s="43">
        <v>0</v>
      </c>
      <c r="E43" s="42">
        <v>50</v>
      </c>
      <c r="F43" s="44">
        <v>50</v>
      </c>
    </row>
    <row r="44" spans="1:6" outlineLevel="1" x14ac:dyDescent="0.3">
      <c r="A44" s="8">
        <v>3</v>
      </c>
      <c r="B44" s="41" t="s">
        <v>49</v>
      </c>
      <c r="C44" s="42">
        <v>289.90084020795501</v>
      </c>
      <c r="D44" s="43">
        <v>0</v>
      </c>
      <c r="E44" s="42">
        <v>30</v>
      </c>
      <c r="F44" s="44">
        <v>30</v>
      </c>
    </row>
    <row r="45" spans="1:6" outlineLevel="1" x14ac:dyDescent="0.3">
      <c r="A45" s="8">
        <v>3</v>
      </c>
      <c r="B45" s="41" t="s">
        <v>50</v>
      </c>
      <c r="C45" s="42">
        <v>219.92477533017299</v>
      </c>
      <c r="D45" s="42">
        <v>0</v>
      </c>
      <c r="E45" s="42">
        <v>0</v>
      </c>
      <c r="F45" s="44">
        <v>0</v>
      </c>
    </row>
    <row r="46" spans="1:6" outlineLevel="1" x14ac:dyDescent="0.3">
      <c r="A46" s="8">
        <v>3</v>
      </c>
      <c r="B46" s="41" t="s">
        <v>51</v>
      </c>
      <c r="C46" s="42">
        <v>635.33823984272101</v>
      </c>
      <c r="D46" s="43">
        <v>0</v>
      </c>
      <c r="E46" s="42">
        <v>30</v>
      </c>
      <c r="F46" s="44">
        <v>30</v>
      </c>
    </row>
    <row r="47" spans="1:6" outlineLevel="1" x14ac:dyDescent="0.3">
      <c r="A47" s="8">
        <v>3</v>
      </c>
      <c r="B47" s="41" t="s">
        <v>52</v>
      </c>
      <c r="C47" s="42">
        <v>654.22067004783605</v>
      </c>
      <c r="D47" s="42">
        <v>0</v>
      </c>
      <c r="E47" s="42">
        <v>0</v>
      </c>
      <c r="F47" s="44">
        <v>0</v>
      </c>
    </row>
    <row r="48" spans="1:6" outlineLevel="1" x14ac:dyDescent="0.3">
      <c r="A48" s="8">
        <v>3</v>
      </c>
      <c r="B48" s="41" t="s">
        <v>53</v>
      </c>
      <c r="C48" s="42">
        <v>513.15780910373599</v>
      </c>
      <c r="D48" s="43">
        <v>0</v>
      </c>
      <c r="E48" s="42">
        <v>30</v>
      </c>
      <c r="F48" s="44">
        <v>30</v>
      </c>
    </row>
    <row r="49" spans="1:6" outlineLevel="1" x14ac:dyDescent="0.3">
      <c r="A49" s="8">
        <v>3</v>
      </c>
      <c r="B49" s="41" t="s">
        <v>54</v>
      </c>
      <c r="C49" s="42">
        <v>10002.1343527687</v>
      </c>
      <c r="D49" s="42">
        <v>2270</v>
      </c>
      <c r="E49" s="42">
        <v>100</v>
      </c>
      <c r="F49" s="44">
        <v>100</v>
      </c>
    </row>
    <row r="50" spans="1:6" outlineLevel="1" x14ac:dyDescent="0.3">
      <c r="A50" s="8">
        <v>3</v>
      </c>
      <c r="B50" s="41" t="s">
        <v>55</v>
      </c>
      <c r="C50" s="42">
        <v>91.079957459970402</v>
      </c>
      <c r="D50" s="43">
        <v>0</v>
      </c>
      <c r="E50" s="43">
        <v>0</v>
      </c>
      <c r="F50" s="44">
        <v>0</v>
      </c>
    </row>
    <row r="51" spans="1:6" outlineLevel="1" x14ac:dyDescent="0.3">
      <c r="A51" s="8">
        <v>3</v>
      </c>
      <c r="B51" s="41" t="s">
        <v>56</v>
      </c>
      <c r="C51" s="42">
        <v>216.59258176456399</v>
      </c>
      <c r="D51" s="43">
        <v>0</v>
      </c>
      <c r="E51" s="43">
        <v>20</v>
      </c>
      <c r="F51" s="44">
        <v>20</v>
      </c>
    </row>
    <row r="52" spans="1:6" outlineLevel="1" x14ac:dyDescent="0.3">
      <c r="A52" s="8">
        <v>3</v>
      </c>
      <c r="B52" s="41" t="s">
        <v>57</v>
      </c>
      <c r="C52" s="42">
        <v>192.15649561676699</v>
      </c>
      <c r="D52" s="43">
        <v>0</v>
      </c>
      <c r="E52" s="43">
        <v>30</v>
      </c>
      <c r="F52" s="44">
        <v>30</v>
      </c>
    </row>
    <row r="53" spans="1:6" x14ac:dyDescent="0.3">
      <c r="A53" s="13" t="s">
        <v>58</v>
      </c>
      <c r="B53" s="46"/>
      <c r="C53" s="47">
        <f>SUM(C41:C52)</f>
        <v>14913.787668475887</v>
      </c>
      <c r="D53" s="47">
        <f>SUM(D41:D52)</f>
        <v>2270</v>
      </c>
      <c r="E53" s="47">
        <f>SUM(E41:E52)</f>
        <v>340</v>
      </c>
      <c r="F53" s="47">
        <f>SUM(F41:F52)</f>
        <v>340</v>
      </c>
    </row>
    <row r="54" spans="1:6" s="25" customFormat="1" outlineLevel="1" x14ac:dyDescent="0.3">
      <c r="A54" s="22">
        <v>4</v>
      </c>
      <c r="B54" s="45" t="s">
        <v>59</v>
      </c>
      <c r="C54" s="42">
        <v>112.18385004215899</v>
      </c>
      <c r="D54" s="51">
        <v>0</v>
      </c>
      <c r="E54" s="51">
        <v>0</v>
      </c>
      <c r="F54" s="44">
        <f>E54+(E54*0.05)</f>
        <v>0</v>
      </c>
    </row>
    <row r="55" spans="1:6" s="25" customFormat="1" outlineLevel="1" x14ac:dyDescent="0.3">
      <c r="A55" s="22">
        <v>4</v>
      </c>
      <c r="B55" s="45" t="s">
        <v>60</v>
      </c>
      <c r="C55" s="42">
        <v>151.05944164092699</v>
      </c>
      <c r="D55" s="51">
        <v>0</v>
      </c>
      <c r="E55" s="51">
        <v>0</v>
      </c>
      <c r="F55" s="44">
        <f>E55+(E55*0.05)</f>
        <v>0</v>
      </c>
    </row>
    <row r="56" spans="1:6" s="25" customFormat="1" outlineLevel="1" x14ac:dyDescent="0.3">
      <c r="A56" s="22">
        <v>4</v>
      </c>
      <c r="B56" s="45" t="s">
        <v>61</v>
      </c>
      <c r="C56" s="42">
        <v>436.51735709473598</v>
      </c>
      <c r="D56" s="51">
        <v>0</v>
      </c>
      <c r="E56" s="51">
        <v>0</v>
      </c>
      <c r="F56" s="44">
        <f>E56+(E56*0.05)</f>
        <v>0</v>
      </c>
    </row>
    <row r="57" spans="1:6" s="25" customFormat="1" outlineLevel="1" x14ac:dyDescent="0.3">
      <c r="A57" s="22">
        <v>4</v>
      </c>
      <c r="B57" s="45" t="s">
        <v>62</v>
      </c>
      <c r="C57" s="42">
        <v>211.038925821883</v>
      </c>
      <c r="D57" s="51">
        <v>0</v>
      </c>
      <c r="E57" s="51">
        <v>0</v>
      </c>
      <c r="F57" s="44">
        <f>E57+(E57*0.05)</f>
        <v>0</v>
      </c>
    </row>
    <row r="58" spans="1:6" s="25" customFormat="1" outlineLevel="1" x14ac:dyDescent="0.3">
      <c r="A58" s="22">
        <v>4</v>
      </c>
      <c r="B58" s="45" t="s">
        <v>63</v>
      </c>
      <c r="C58" s="42">
        <v>1399.5212975556401</v>
      </c>
      <c r="D58" s="42">
        <v>0</v>
      </c>
      <c r="E58" s="42">
        <v>10</v>
      </c>
      <c r="F58" s="44">
        <v>10</v>
      </c>
    </row>
    <row r="59" spans="1:6" s="25" customFormat="1" outlineLevel="1" x14ac:dyDescent="0.3">
      <c r="A59" s="22">
        <v>4</v>
      </c>
      <c r="B59" s="45" t="s">
        <v>64</v>
      </c>
      <c r="C59" s="42">
        <v>233.25354959260699</v>
      </c>
      <c r="D59" s="51">
        <v>0</v>
      </c>
      <c r="E59" s="51">
        <v>0</v>
      </c>
      <c r="F59" s="44">
        <f>E59+(E59*0.05)</f>
        <v>0</v>
      </c>
    </row>
    <row r="60" spans="1:6" s="25" customFormat="1" outlineLevel="1" x14ac:dyDescent="0.3">
      <c r="A60" s="22">
        <v>4</v>
      </c>
      <c r="B60" s="45" t="s">
        <v>65</v>
      </c>
      <c r="C60" s="42">
        <v>235.47501196968</v>
      </c>
      <c r="D60" s="51">
        <v>0</v>
      </c>
      <c r="E60" s="51">
        <v>0</v>
      </c>
      <c r="F60" s="44">
        <f>E60+(E60*0.05)</f>
        <v>0</v>
      </c>
    </row>
    <row r="61" spans="1:6" s="25" customFormat="1" outlineLevel="1" x14ac:dyDescent="0.3">
      <c r="A61" s="22">
        <v>4</v>
      </c>
      <c r="B61" s="45" t="s">
        <v>66</v>
      </c>
      <c r="C61" s="42">
        <v>258.80036692893998</v>
      </c>
      <c r="D61" s="51">
        <v>0</v>
      </c>
      <c r="E61" s="51">
        <v>0</v>
      </c>
      <c r="F61" s="44">
        <f>E61+(E61*0.05)</f>
        <v>0</v>
      </c>
    </row>
    <row r="62" spans="1:6" s="25" customFormat="1" outlineLevel="1" x14ac:dyDescent="0.3">
      <c r="A62" s="22">
        <v>4</v>
      </c>
      <c r="B62" s="45" t="s">
        <v>67</v>
      </c>
      <c r="C62" s="42">
        <v>175.49552778872399</v>
      </c>
      <c r="D62" s="51">
        <v>0</v>
      </c>
      <c r="E62" s="51">
        <v>0</v>
      </c>
      <c r="F62" s="44">
        <f>E62+(E62*0.05)</f>
        <v>0</v>
      </c>
    </row>
    <row r="63" spans="1:6" s="25" customFormat="1" x14ac:dyDescent="0.3">
      <c r="A63" s="13" t="s">
        <v>68</v>
      </c>
      <c r="B63" s="46"/>
      <c r="C63" s="47">
        <f>SUM(C54:C62)</f>
        <v>3213.3453284352963</v>
      </c>
      <c r="D63" s="47">
        <f>SUM(D54:D62)</f>
        <v>0</v>
      </c>
      <c r="E63" s="47">
        <f>SUM(E54:E62)</f>
        <v>10</v>
      </c>
      <c r="F63" s="47">
        <f>SUM(F54:F62)</f>
        <v>10</v>
      </c>
    </row>
    <row r="64" spans="1:6" outlineLevel="1" x14ac:dyDescent="0.3">
      <c r="A64" s="8">
        <v>5</v>
      </c>
      <c r="B64" s="41" t="s">
        <v>69</v>
      </c>
      <c r="C64" s="42">
        <v>92.190688648506693</v>
      </c>
      <c r="D64" s="43">
        <v>0</v>
      </c>
      <c r="E64" s="43">
        <v>10</v>
      </c>
      <c r="F64" s="44">
        <v>10</v>
      </c>
    </row>
    <row r="65" spans="1:6" outlineLevel="1" x14ac:dyDescent="0.3">
      <c r="A65" s="8">
        <v>5</v>
      </c>
      <c r="B65" s="41" t="s">
        <v>70</v>
      </c>
      <c r="C65" s="42">
        <v>73.308258443390798</v>
      </c>
      <c r="D65" s="43">
        <v>0</v>
      </c>
      <c r="E65" s="43">
        <v>10</v>
      </c>
      <c r="F65" s="44">
        <v>10</v>
      </c>
    </row>
    <row r="66" spans="1:6" outlineLevel="1" x14ac:dyDescent="0.3">
      <c r="A66" s="8">
        <v>5</v>
      </c>
      <c r="B66" s="41" t="s">
        <v>71</v>
      </c>
      <c r="C66" s="42">
        <v>308.78327041307</v>
      </c>
      <c r="D66" s="43">
        <v>0</v>
      </c>
      <c r="E66" s="43">
        <v>10</v>
      </c>
      <c r="F66" s="44">
        <v>10</v>
      </c>
    </row>
    <row r="67" spans="1:6" outlineLevel="1" x14ac:dyDescent="0.3">
      <c r="A67" s="8">
        <v>5</v>
      </c>
      <c r="B67" s="41" t="s">
        <v>72</v>
      </c>
      <c r="C67" s="42">
        <v>211.038925821883</v>
      </c>
      <c r="D67" s="43">
        <v>0</v>
      </c>
      <c r="E67" s="43">
        <v>10</v>
      </c>
      <c r="F67" s="44">
        <v>10</v>
      </c>
    </row>
    <row r="68" spans="1:6" outlineLevel="1" x14ac:dyDescent="0.3">
      <c r="A68" s="8">
        <v>5</v>
      </c>
      <c r="B68" s="41" t="s">
        <v>73</v>
      </c>
      <c r="C68" s="42">
        <v>85.526301517289298</v>
      </c>
      <c r="D68" s="43">
        <v>0</v>
      </c>
      <c r="E68" s="43">
        <v>10</v>
      </c>
      <c r="F68" s="44">
        <v>10</v>
      </c>
    </row>
    <row r="69" spans="1:6" outlineLevel="1" x14ac:dyDescent="0.3">
      <c r="A69" s="8">
        <v>5</v>
      </c>
      <c r="B69" s="41" t="s">
        <v>74</v>
      </c>
      <c r="C69" s="42">
        <v>108.85165647655</v>
      </c>
      <c r="D69" s="43">
        <v>0</v>
      </c>
      <c r="E69" s="43">
        <v>0</v>
      </c>
      <c r="F69" s="44">
        <f>E69+(E69*0.05)</f>
        <v>0</v>
      </c>
    </row>
    <row r="70" spans="1:6" outlineLevel="1" x14ac:dyDescent="0.3">
      <c r="A70" s="8">
        <v>5</v>
      </c>
      <c r="B70" s="41" t="s">
        <v>75</v>
      </c>
      <c r="C70" s="42">
        <v>4460.6964531614803</v>
      </c>
      <c r="D70" s="42">
        <v>750</v>
      </c>
      <c r="E70" s="42">
        <v>90</v>
      </c>
      <c r="F70" s="44">
        <v>100</v>
      </c>
    </row>
    <row r="71" spans="1:6" outlineLevel="1" x14ac:dyDescent="0.3">
      <c r="A71" s="8">
        <v>5</v>
      </c>
      <c r="B71" s="41" t="s">
        <v>76</v>
      </c>
      <c r="C71" s="42">
        <v>89.969226271434195</v>
      </c>
      <c r="D71" s="43">
        <v>0</v>
      </c>
      <c r="E71" s="43">
        <v>10</v>
      </c>
      <c r="F71" s="44">
        <v>10</v>
      </c>
    </row>
    <row r="72" spans="1:6" outlineLevel="1" x14ac:dyDescent="0.3">
      <c r="A72" s="8">
        <v>5</v>
      </c>
      <c r="B72" s="41" t="s">
        <v>77</v>
      </c>
      <c r="C72" s="42">
        <v>572.026562096156</v>
      </c>
      <c r="D72" s="43">
        <v>0</v>
      </c>
      <c r="E72" s="42">
        <v>20</v>
      </c>
      <c r="F72" s="44">
        <v>20</v>
      </c>
    </row>
    <row r="73" spans="1:6" outlineLevel="1" x14ac:dyDescent="0.3">
      <c r="A73" s="8">
        <v>5</v>
      </c>
      <c r="B73" s="41" t="s">
        <v>78</v>
      </c>
      <c r="C73" s="42">
        <v>76.640452008999503</v>
      </c>
      <c r="D73" s="42">
        <v>0</v>
      </c>
      <c r="E73" s="42">
        <v>0</v>
      </c>
      <c r="F73" s="44">
        <v>0</v>
      </c>
    </row>
    <row r="74" spans="1:6" outlineLevel="1" x14ac:dyDescent="0.3">
      <c r="A74" s="8">
        <v>5</v>
      </c>
      <c r="B74" s="41" t="s">
        <v>79</v>
      </c>
      <c r="C74" s="42">
        <v>193.26722680530301</v>
      </c>
      <c r="D74" s="43">
        <v>0</v>
      </c>
      <c r="E74" s="43">
        <v>10</v>
      </c>
      <c r="F74" s="44">
        <v>10</v>
      </c>
    </row>
    <row r="75" spans="1:6" outlineLevel="1" x14ac:dyDescent="0.3">
      <c r="A75" s="8">
        <v>5</v>
      </c>
      <c r="B75" s="41" t="s">
        <v>80</v>
      </c>
      <c r="C75" s="42">
        <v>172.16333422311499</v>
      </c>
      <c r="D75" s="43">
        <v>0</v>
      </c>
      <c r="E75" s="43">
        <v>40</v>
      </c>
      <c r="F75" s="44">
        <v>40</v>
      </c>
    </row>
    <row r="76" spans="1:6" outlineLevel="1" x14ac:dyDescent="0.3">
      <c r="A76" s="8">
        <v>5</v>
      </c>
      <c r="B76" s="41" t="s">
        <v>81</v>
      </c>
      <c r="C76" s="42">
        <v>429.852969963519</v>
      </c>
      <c r="D76" s="43">
        <v>0</v>
      </c>
      <c r="E76" s="42">
        <v>20</v>
      </c>
      <c r="F76" s="44">
        <v>20</v>
      </c>
    </row>
    <row r="77" spans="1:6" outlineLevel="1" x14ac:dyDescent="0.3">
      <c r="A77" s="8">
        <v>5</v>
      </c>
      <c r="B77" s="41" t="s">
        <v>82</v>
      </c>
      <c r="C77" s="42">
        <v>657.55286361344497</v>
      </c>
      <c r="D77" s="43">
        <v>0</v>
      </c>
      <c r="E77" s="43">
        <v>20</v>
      </c>
      <c r="F77" s="44">
        <v>20</v>
      </c>
    </row>
    <row r="78" spans="1:6" outlineLevel="1" x14ac:dyDescent="0.3">
      <c r="A78" s="8">
        <v>5</v>
      </c>
      <c r="B78" s="41" t="s">
        <v>83</v>
      </c>
      <c r="C78" s="42">
        <v>58.8687529924199</v>
      </c>
      <c r="D78" s="43">
        <v>0</v>
      </c>
      <c r="E78" s="42">
        <v>10</v>
      </c>
      <c r="F78" s="44">
        <v>10</v>
      </c>
    </row>
    <row r="79" spans="1:6" outlineLevel="1" x14ac:dyDescent="0.3">
      <c r="A79" s="8">
        <v>5</v>
      </c>
      <c r="B79" s="41" t="s">
        <v>84</v>
      </c>
      <c r="C79" s="42">
        <v>963.00394046090696</v>
      </c>
      <c r="D79" s="43">
        <v>0</v>
      </c>
      <c r="E79" s="43">
        <v>20</v>
      </c>
      <c r="F79" s="44">
        <v>20</v>
      </c>
    </row>
    <row r="80" spans="1:6" outlineLevel="1" x14ac:dyDescent="0.3">
      <c r="A80" s="8">
        <v>5</v>
      </c>
      <c r="B80" s="41" t="s">
        <v>85</v>
      </c>
      <c r="C80" s="42">
        <v>148.83797926385401</v>
      </c>
      <c r="D80" s="43">
        <v>0</v>
      </c>
      <c r="E80" s="43">
        <v>0</v>
      </c>
      <c r="F80" s="44">
        <v>0</v>
      </c>
    </row>
    <row r="81" spans="1:6" outlineLevel="1" x14ac:dyDescent="0.3">
      <c r="A81" s="8">
        <v>5</v>
      </c>
      <c r="B81" s="41" t="s">
        <v>86</v>
      </c>
      <c r="C81" s="42">
        <v>174.384796600187</v>
      </c>
      <c r="D81" s="43">
        <v>0</v>
      </c>
      <c r="E81" s="43">
        <v>10</v>
      </c>
      <c r="F81" s="44">
        <v>10</v>
      </c>
    </row>
    <row r="82" spans="1:6" outlineLevel="1" x14ac:dyDescent="0.3">
      <c r="A82" s="8">
        <v>5</v>
      </c>
      <c r="B82" s="41" t="s">
        <v>87</v>
      </c>
      <c r="C82" s="42">
        <v>262.13256049454901</v>
      </c>
      <c r="D82" s="43">
        <v>0</v>
      </c>
      <c r="E82" s="43">
        <v>10</v>
      </c>
      <c r="F82" s="44">
        <v>10</v>
      </c>
    </row>
    <row r="83" spans="1:6" outlineLevel="1" x14ac:dyDescent="0.3">
      <c r="A83" s="8">
        <v>5</v>
      </c>
      <c r="B83" s="41" t="s">
        <v>88</v>
      </c>
      <c r="C83" s="42">
        <v>77.751183197535696</v>
      </c>
      <c r="D83" s="43">
        <v>0</v>
      </c>
      <c r="E83" s="43">
        <v>0</v>
      </c>
      <c r="F83" s="44">
        <f>E83+(E83*0.05)</f>
        <v>0</v>
      </c>
    </row>
    <row r="84" spans="1:6" x14ac:dyDescent="0.3">
      <c r="A84" s="13" t="s">
        <v>89</v>
      </c>
      <c r="B84" s="46"/>
      <c r="C84" s="47">
        <f>SUM(C64:C83)</f>
        <v>9216.8474024735933</v>
      </c>
      <c r="D84" s="47">
        <f>SUM(D64:D83)</f>
        <v>750</v>
      </c>
      <c r="E84" s="47">
        <f>SUM(E64:E83)</f>
        <v>310</v>
      </c>
      <c r="F84" s="47">
        <f>SUM(F64:F83)</f>
        <v>320</v>
      </c>
    </row>
    <row r="85" spans="1:6" outlineLevel="1" x14ac:dyDescent="0.3">
      <c r="A85" s="8">
        <v>6</v>
      </c>
      <c r="B85" s="41" t="s">
        <v>90</v>
      </c>
      <c r="C85" s="42">
        <v>105.519462910941</v>
      </c>
      <c r="D85" s="43">
        <v>0</v>
      </c>
      <c r="E85" s="42">
        <v>10</v>
      </c>
      <c r="F85" s="44">
        <v>10</v>
      </c>
    </row>
    <row r="86" spans="1:6" outlineLevel="1" x14ac:dyDescent="0.3">
      <c r="A86" s="8">
        <v>6</v>
      </c>
      <c r="B86" s="41" t="s">
        <v>91</v>
      </c>
      <c r="C86" s="42">
        <v>228.81062483846199</v>
      </c>
      <c r="D86" s="43">
        <v>0</v>
      </c>
      <c r="E86" s="43">
        <v>0</v>
      </c>
      <c r="F86" s="44">
        <v>0</v>
      </c>
    </row>
    <row r="87" spans="1:6" outlineLevel="1" x14ac:dyDescent="0.3">
      <c r="A87" s="8">
        <v>6</v>
      </c>
      <c r="B87" s="41" t="s">
        <v>92</v>
      </c>
      <c r="C87" s="42">
        <v>212.14965701041899</v>
      </c>
      <c r="D87" s="43">
        <v>0</v>
      </c>
      <c r="E87" s="43">
        <v>20</v>
      </c>
      <c r="F87" s="44">
        <v>20</v>
      </c>
    </row>
    <row r="88" spans="1:6" outlineLevel="1" x14ac:dyDescent="0.3">
      <c r="A88" s="8">
        <v>6</v>
      </c>
      <c r="B88" s="41" t="s">
        <v>93</v>
      </c>
      <c r="C88" s="42">
        <v>147.72724807531799</v>
      </c>
      <c r="D88" s="43">
        <v>0</v>
      </c>
      <c r="E88" s="43">
        <v>20</v>
      </c>
      <c r="F88" s="44">
        <v>20</v>
      </c>
    </row>
    <row r="89" spans="1:6" outlineLevel="1" x14ac:dyDescent="0.3">
      <c r="A89" s="8">
        <v>6</v>
      </c>
      <c r="B89" s="41" t="s">
        <v>94</v>
      </c>
      <c r="C89" s="42">
        <v>121.069699550449</v>
      </c>
      <c r="D89" s="43">
        <v>0</v>
      </c>
      <c r="E89" s="43">
        <v>0</v>
      </c>
      <c r="F89" s="44">
        <v>0</v>
      </c>
    </row>
    <row r="90" spans="1:6" outlineLevel="1" x14ac:dyDescent="0.3">
      <c r="A90" s="8">
        <v>6</v>
      </c>
      <c r="B90" s="41" t="s">
        <v>95</v>
      </c>
      <c r="C90" s="42">
        <v>123.291161927521</v>
      </c>
      <c r="D90" s="43">
        <v>0</v>
      </c>
      <c r="E90" s="43">
        <v>0</v>
      </c>
      <c r="F90" s="44">
        <v>0</v>
      </c>
    </row>
    <row r="91" spans="1:6" outlineLevel="1" x14ac:dyDescent="0.3">
      <c r="A91" s="8">
        <v>6</v>
      </c>
      <c r="B91" s="41" t="s">
        <v>96</v>
      </c>
      <c r="C91" s="42">
        <v>71.086796066318399</v>
      </c>
      <c r="D91" s="42">
        <v>30</v>
      </c>
      <c r="E91" s="42">
        <v>20</v>
      </c>
      <c r="F91" s="44">
        <v>20</v>
      </c>
    </row>
    <row r="92" spans="1:6" outlineLevel="1" x14ac:dyDescent="0.3">
      <c r="A92" s="8">
        <v>6</v>
      </c>
      <c r="B92" s="41" t="s">
        <v>97</v>
      </c>
      <c r="C92" s="42">
        <v>971.88978996919695</v>
      </c>
      <c r="D92" s="43">
        <v>0</v>
      </c>
      <c r="E92" s="43">
        <v>70</v>
      </c>
      <c r="F92" s="44">
        <v>70</v>
      </c>
    </row>
    <row r="93" spans="1:6" outlineLevel="1" x14ac:dyDescent="0.3">
      <c r="A93" s="8">
        <v>6</v>
      </c>
      <c r="B93" s="41" t="s">
        <v>98</v>
      </c>
      <c r="C93" s="42">
        <v>1551.6914703851101</v>
      </c>
      <c r="D93" s="43">
        <v>0</v>
      </c>
      <c r="E93" s="42">
        <v>90</v>
      </c>
      <c r="F93" s="44">
        <v>90</v>
      </c>
    </row>
    <row r="94" spans="1:6" x14ac:dyDescent="0.3">
      <c r="A94" s="13" t="s">
        <v>99</v>
      </c>
      <c r="B94" s="46"/>
      <c r="C94" s="47">
        <f>SUM(C85:C93)</f>
        <v>3533.2359107337352</v>
      </c>
      <c r="D94" s="47">
        <f>SUM(D85:D93)</f>
        <v>30</v>
      </c>
      <c r="E94" s="47">
        <f>SUM(E85:E93)</f>
        <v>230</v>
      </c>
      <c r="F94" s="47">
        <f>SUM(F85:F93)</f>
        <v>230</v>
      </c>
    </row>
    <row r="95" spans="1:6" outlineLevel="1" x14ac:dyDescent="0.3">
      <c r="A95" s="8">
        <v>7</v>
      </c>
      <c r="B95" s="41" t="s">
        <v>100</v>
      </c>
      <c r="C95" s="42">
        <v>63.311677746564797</v>
      </c>
      <c r="D95" s="43">
        <v>0</v>
      </c>
      <c r="E95" s="42">
        <v>10</v>
      </c>
      <c r="F95" s="44">
        <v>10</v>
      </c>
    </row>
    <row r="96" spans="1:6" outlineLevel="1" x14ac:dyDescent="0.3">
      <c r="A96" s="8">
        <v>7</v>
      </c>
      <c r="B96" s="41" t="s">
        <v>101</v>
      </c>
      <c r="C96" s="42">
        <v>385.42372242207</v>
      </c>
      <c r="D96" s="43">
        <v>0</v>
      </c>
      <c r="E96" s="42">
        <v>50</v>
      </c>
      <c r="F96" s="44">
        <v>50</v>
      </c>
    </row>
    <row r="97" spans="1:6" outlineLevel="1" x14ac:dyDescent="0.3">
      <c r="A97" s="8">
        <v>7</v>
      </c>
      <c r="B97" s="45" t="s">
        <v>102</v>
      </c>
      <c r="C97" s="42">
        <v>269.90767881430298</v>
      </c>
      <c r="D97" s="43">
        <v>0</v>
      </c>
      <c r="E97" s="42">
        <v>20</v>
      </c>
      <c r="F97" s="44">
        <v>20</v>
      </c>
    </row>
    <row r="98" spans="1:6" outlineLevel="1" x14ac:dyDescent="0.3">
      <c r="A98" s="8">
        <v>7</v>
      </c>
      <c r="B98" s="45" t="s">
        <v>103</v>
      </c>
      <c r="C98" s="42">
        <v>144.39505450970901</v>
      </c>
      <c r="D98" s="43">
        <v>0</v>
      </c>
      <c r="E98" s="42">
        <v>10</v>
      </c>
      <c r="F98" s="44">
        <v>10</v>
      </c>
    </row>
    <row r="99" spans="1:6" outlineLevel="1" x14ac:dyDescent="0.3">
      <c r="A99" s="8">
        <v>7</v>
      </c>
      <c r="B99" s="45" t="s">
        <v>104</v>
      </c>
      <c r="C99" s="42">
        <v>460.95344324253301</v>
      </c>
      <c r="D99" s="43">
        <v>0</v>
      </c>
      <c r="E99" s="42">
        <v>50</v>
      </c>
      <c r="F99" s="44">
        <v>50</v>
      </c>
    </row>
    <row r="100" spans="1:6" outlineLevel="1" x14ac:dyDescent="0.3">
      <c r="A100" s="8">
        <v>7</v>
      </c>
      <c r="B100" s="45" t="s">
        <v>105</v>
      </c>
      <c r="C100" s="42">
        <v>114.405312419231</v>
      </c>
      <c r="D100" s="43">
        <v>0</v>
      </c>
      <c r="E100" s="42">
        <v>10</v>
      </c>
      <c r="F100" s="44">
        <v>10</v>
      </c>
    </row>
    <row r="101" spans="1:6" outlineLevel="1" x14ac:dyDescent="0.3">
      <c r="A101" s="8">
        <v>7</v>
      </c>
      <c r="B101" s="45" t="s">
        <v>106</v>
      </c>
      <c r="C101" s="42">
        <v>286.56864664234598</v>
      </c>
      <c r="D101" s="43">
        <v>0</v>
      </c>
      <c r="E101" s="42">
        <v>30</v>
      </c>
      <c r="F101" s="44">
        <v>30</v>
      </c>
    </row>
    <row r="102" spans="1:6" outlineLevel="1" x14ac:dyDescent="0.3">
      <c r="A102" s="8">
        <v>7</v>
      </c>
      <c r="B102" s="45" t="s">
        <v>107</v>
      </c>
      <c r="C102" s="42">
        <v>347.65886201183798</v>
      </c>
      <c r="D102" s="42">
        <v>10</v>
      </c>
      <c r="E102" s="42">
        <v>0</v>
      </c>
      <c r="F102" s="44">
        <v>0</v>
      </c>
    </row>
    <row r="103" spans="1:6" outlineLevel="1" x14ac:dyDescent="0.3">
      <c r="A103" s="8">
        <v>7</v>
      </c>
      <c r="B103" s="45" t="s">
        <v>108</v>
      </c>
      <c r="C103" s="42">
        <v>94.412151025579107</v>
      </c>
      <c r="D103" s="43">
        <v>0</v>
      </c>
      <c r="E103" s="42">
        <v>10</v>
      </c>
      <c r="F103" s="44">
        <v>10</v>
      </c>
    </row>
    <row r="104" spans="1:6" outlineLevel="1" x14ac:dyDescent="0.3">
      <c r="A104" s="8">
        <v>7</v>
      </c>
      <c r="B104" s="45" t="s">
        <v>109</v>
      </c>
      <c r="C104" s="42">
        <v>970.77905878065997</v>
      </c>
      <c r="D104" s="43">
        <v>0</v>
      </c>
      <c r="E104" s="42">
        <v>100</v>
      </c>
      <c r="F104" s="44">
        <v>110</v>
      </c>
    </row>
    <row r="105" spans="1:6" outlineLevel="1" x14ac:dyDescent="0.3">
      <c r="A105" s="8">
        <v>7</v>
      </c>
      <c r="B105" s="45" t="s">
        <v>110</v>
      </c>
      <c r="C105" s="42">
        <v>3222.23117794359</v>
      </c>
      <c r="D105" s="42">
        <v>680</v>
      </c>
      <c r="E105" s="42">
        <v>100</v>
      </c>
      <c r="F105" s="44">
        <v>110</v>
      </c>
    </row>
    <row r="106" spans="1:6" outlineLevel="1" x14ac:dyDescent="0.3">
      <c r="A106" s="8">
        <v>7</v>
      </c>
      <c r="B106" s="45" t="s">
        <v>111</v>
      </c>
      <c r="C106" s="42">
        <v>196.59942037091199</v>
      </c>
      <c r="D106" s="43">
        <v>0</v>
      </c>
      <c r="E106" s="42">
        <v>20</v>
      </c>
      <c r="F106" s="44">
        <v>20</v>
      </c>
    </row>
    <row r="107" spans="1:6" outlineLevel="1" x14ac:dyDescent="0.3">
      <c r="A107" s="8">
        <v>7</v>
      </c>
      <c r="B107" s="41" t="s">
        <v>112</v>
      </c>
      <c r="C107" s="42">
        <v>112.18385004215899</v>
      </c>
      <c r="D107" s="42">
        <v>10</v>
      </c>
      <c r="E107" s="42">
        <v>0</v>
      </c>
      <c r="F107" s="44">
        <v>0</v>
      </c>
    </row>
    <row r="108" spans="1:6" outlineLevel="1" x14ac:dyDescent="0.3">
      <c r="A108" s="8">
        <v>7</v>
      </c>
      <c r="B108" s="41" t="s">
        <v>113</v>
      </c>
      <c r="C108" s="42">
        <v>51.093634672666298</v>
      </c>
      <c r="D108" s="43">
        <v>0</v>
      </c>
      <c r="E108" s="42">
        <v>10</v>
      </c>
      <c r="F108" s="44">
        <v>10</v>
      </c>
    </row>
    <row r="109" spans="1:6" outlineLevel="1" x14ac:dyDescent="0.3">
      <c r="A109" s="8">
        <v>7</v>
      </c>
      <c r="B109" s="41" t="s">
        <v>114</v>
      </c>
      <c r="C109" s="42">
        <v>145.50578569824501</v>
      </c>
      <c r="D109" s="43">
        <v>0</v>
      </c>
      <c r="E109" s="43">
        <v>20</v>
      </c>
      <c r="F109" s="44">
        <v>20</v>
      </c>
    </row>
    <row r="110" spans="1:6" x14ac:dyDescent="0.3">
      <c r="A110" s="13" t="s">
        <v>115</v>
      </c>
      <c r="B110" s="46"/>
      <c r="C110" s="47">
        <f>SUM(C95:C109)</f>
        <v>6865.4294763424068</v>
      </c>
      <c r="D110" s="47">
        <f>SUM(D95:D109)</f>
        <v>700</v>
      </c>
      <c r="E110" s="47">
        <f>SUM(E95:E109)</f>
        <v>440</v>
      </c>
      <c r="F110" s="47">
        <f>SUM(F95:F109)</f>
        <v>460</v>
      </c>
    </row>
    <row r="111" spans="1:6" outlineLevel="1" x14ac:dyDescent="0.3">
      <c r="A111" s="8">
        <v>8</v>
      </c>
      <c r="B111" s="41" t="s">
        <v>116</v>
      </c>
      <c r="C111" s="42">
        <v>274.35060356844798</v>
      </c>
      <c r="D111" s="43">
        <v>0</v>
      </c>
      <c r="E111" s="43">
        <v>20</v>
      </c>
      <c r="F111" s="44">
        <v>20</v>
      </c>
    </row>
    <row r="112" spans="1:6" outlineLevel="1" x14ac:dyDescent="0.3">
      <c r="A112" s="8">
        <v>8</v>
      </c>
      <c r="B112" s="41" t="s">
        <v>117</v>
      </c>
      <c r="C112" s="42">
        <v>156.61309758360801</v>
      </c>
      <c r="D112" s="43">
        <v>0</v>
      </c>
      <c r="E112" s="43">
        <v>10</v>
      </c>
      <c r="F112" s="44">
        <v>10</v>
      </c>
    </row>
    <row r="113" spans="1:6" outlineLevel="1" x14ac:dyDescent="0.3">
      <c r="A113" s="8">
        <v>8</v>
      </c>
      <c r="B113" s="41" t="s">
        <v>118</v>
      </c>
      <c r="C113" s="42">
        <v>73.308258443390798</v>
      </c>
      <c r="D113" s="43">
        <v>0</v>
      </c>
      <c r="E113" s="43">
        <v>0</v>
      </c>
      <c r="F113" s="44">
        <f>E113+(E113*0.05)</f>
        <v>0</v>
      </c>
    </row>
    <row r="114" spans="1:6" outlineLevel="1" x14ac:dyDescent="0.3">
      <c r="A114" s="8">
        <v>8</v>
      </c>
      <c r="B114" s="41" t="s">
        <v>119</v>
      </c>
      <c r="C114" s="42">
        <v>61.090215369492398</v>
      </c>
      <c r="D114" s="42">
        <v>0</v>
      </c>
      <c r="E114" s="42">
        <v>0</v>
      </c>
      <c r="F114" s="44">
        <f>E114+(E114*0.05)</f>
        <v>0</v>
      </c>
    </row>
    <row r="115" spans="1:6" outlineLevel="1" x14ac:dyDescent="0.3">
      <c r="A115" s="8">
        <v>8</v>
      </c>
      <c r="B115" s="41" t="s">
        <v>120</v>
      </c>
      <c r="C115" s="42">
        <v>77.751183197535696</v>
      </c>
      <c r="D115" s="42">
        <v>0</v>
      </c>
      <c r="E115" s="42">
        <v>0</v>
      </c>
      <c r="F115" s="44">
        <f>E115+(E115*0.05)</f>
        <v>0</v>
      </c>
    </row>
    <row r="116" spans="1:6" outlineLevel="1" x14ac:dyDescent="0.3">
      <c r="A116" s="8">
        <v>8</v>
      </c>
      <c r="B116" s="41" t="s">
        <v>121</v>
      </c>
      <c r="C116" s="42">
        <v>274.35060356844798</v>
      </c>
      <c r="D116" s="43">
        <v>0</v>
      </c>
      <c r="E116" s="42">
        <v>20</v>
      </c>
      <c r="F116" s="44">
        <v>20</v>
      </c>
    </row>
    <row r="117" spans="1:6" outlineLevel="1" x14ac:dyDescent="0.3">
      <c r="A117" s="8">
        <v>8</v>
      </c>
      <c r="B117" s="41" t="s">
        <v>122</v>
      </c>
      <c r="C117" s="42">
        <v>77.751183197535696</v>
      </c>
      <c r="D117" s="42">
        <v>0</v>
      </c>
      <c r="E117" s="42">
        <v>0</v>
      </c>
      <c r="F117" s="44">
        <f>E117+(E117*0.05)</f>
        <v>0</v>
      </c>
    </row>
    <row r="118" spans="1:6" outlineLevel="1" x14ac:dyDescent="0.3">
      <c r="A118" s="8">
        <v>8</v>
      </c>
      <c r="B118" s="41" t="s">
        <v>123</v>
      </c>
      <c r="C118" s="42">
        <v>733.08258443390798</v>
      </c>
      <c r="D118" s="43">
        <v>0</v>
      </c>
      <c r="E118" s="42">
        <v>20</v>
      </c>
      <c r="F118" s="44">
        <v>20</v>
      </c>
    </row>
    <row r="119" spans="1:6" outlineLevel="1" x14ac:dyDescent="0.3">
      <c r="A119" s="8">
        <v>8</v>
      </c>
      <c r="B119" s="41" t="s">
        <v>124</v>
      </c>
      <c r="C119" s="42">
        <v>89.969226271434195</v>
      </c>
      <c r="D119" s="42">
        <v>0</v>
      </c>
      <c r="E119" s="42">
        <v>0</v>
      </c>
      <c r="F119" s="44">
        <f>E119+(E119*0.05)</f>
        <v>0</v>
      </c>
    </row>
    <row r="120" spans="1:6" outlineLevel="1" x14ac:dyDescent="0.3">
      <c r="A120" s="8">
        <v>8</v>
      </c>
      <c r="B120" s="41" t="s">
        <v>125</v>
      </c>
      <c r="C120" s="42">
        <v>84.415570328753105</v>
      </c>
      <c r="D120" s="42">
        <v>0</v>
      </c>
      <c r="E120" s="42">
        <v>0</v>
      </c>
      <c r="F120" s="44">
        <f>E120+(E120*0.05)</f>
        <v>0</v>
      </c>
    </row>
    <row r="121" spans="1:6" outlineLevel="1" x14ac:dyDescent="0.3">
      <c r="A121" s="8">
        <v>8</v>
      </c>
      <c r="B121" s="41" t="s">
        <v>126</v>
      </c>
      <c r="C121" s="42">
        <v>3284.4321245016199</v>
      </c>
      <c r="D121" s="42">
        <v>400</v>
      </c>
      <c r="E121" s="42">
        <v>50</v>
      </c>
      <c r="F121" s="44">
        <v>50</v>
      </c>
    </row>
    <row r="122" spans="1:6" outlineLevel="1" x14ac:dyDescent="0.3">
      <c r="A122" s="8">
        <v>8</v>
      </c>
      <c r="B122" s="41" t="s">
        <v>127</v>
      </c>
      <c r="C122" s="42">
        <v>71.086796066318399</v>
      </c>
      <c r="D122" s="42">
        <v>0</v>
      </c>
      <c r="E122" s="42">
        <v>0</v>
      </c>
      <c r="F122" s="44">
        <f>E122+(E122*0.05)</f>
        <v>0</v>
      </c>
    </row>
    <row r="123" spans="1:6" outlineLevel="1" x14ac:dyDescent="0.3">
      <c r="A123" s="8">
        <v>8</v>
      </c>
      <c r="B123" s="41" t="s">
        <v>128</v>
      </c>
      <c r="C123" s="42">
        <v>269.90767881430298</v>
      </c>
      <c r="D123" s="42">
        <v>0</v>
      </c>
      <c r="E123" s="42">
        <v>0</v>
      </c>
      <c r="F123" s="44">
        <f>E123+(E123*0.05)</f>
        <v>0</v>
      </c>
    </row>
    <row r="124" spans="1:6" outlineLevel="1" x14ac:dyDescent="0.3">
      <c r="A124" s="8">
        <v>8</v>
      </c>
      <c r="B124" s="41" t="s">
        <v>129</v>
      </c>
      <c r="C124" s="42">
        <v>123.291161927521</v>
      </c>
      <c r="D124" s="42">
        <v>0</v>
      </c>
      <c r="E124" s="42">
        <v>0</v>
      </c>
      <c r="F124" s="44">
        <f>E124+(E124*0.05)</f>
        <v>0</v>
      </c>
    </row>
    <row r="125" spans="1:6" outlineLevel="1" x14ac:dyDescent="0.3">
      <c r="A125" s="8">
        <v>8</v>
      </c>
      <c r="B125" s="41" t="s">
        <v>130</v>
      </c>
      <c r="C125" s="42">
        <v>229.92135602699801</v>
      </c>
      <c r="D125" s="42">
        <v>0</v>
      </c>
      <c r="E125" s="42">
        <v>0</v>
      </c>
      <c r="F125" s="44">
        <f>E125+(E125*0.05)</f>
        <v>0</v>
      </c>
    </row>
    <row r="126" spans="1:6" outlineLevel="1" x14ac:dyDescent="0.3">
      <c r="A126" s="8">
        <v>8</v>
      </c>
      <c r="B126" s="41" t="s">
        <v>131</v>
      </c>
      <c r="C126" s="42">
        <v>95.522882214115299</v>
      </c>
      <c r="D126" s="43">
        <v>0</v>
      </c>
      <c r="E126" s="42">
        <v>20</v>
      </c>
      <c r="F126" s="44">
        <v>20</v>
      </c>
    </row>
    <row r="127" spans="1:6" outlineLevel="1" x14ac:dyDescent="0.3">
      <c r="A127" s="8">
        <v>8</v>
      </c>
      <c r="B127" s="41" t="s">
        <v>132</v>
      </c>
      <c r="C127" s="42">
        <v>51.093634672666298</v>
      </c>
      <c r="D127" s="42">
        <v>0</v>
      </c>
      <c r="E127" s="42">
        <v>0</v>
      </c>
      <c r="F127" s="44">
        <f t="shared" ref="F127:F132" si="0">E127+(E127*0.05)</f>
        <v>0</v>
      </c>
    </row>
    <row r="128" spans="1:6" outlineLevel="1" x14ac:dyDescent="0.3">
      <c r="A128" s="8">
        <v>8</v>
      </c>
      <c r="B128" s="41" t="s">
        <v>133</v>
      </c>
      <c r="C128" s="42">
        <v>236.58574315821599</v>
      </c>
      <c r="D128" s="43">
        <v>0</v>
      </c>
      <c r="E128" s="43">
        <v>0</v>
      </c>
      <c r="F128" s="44">
        <f t="shared" si="0"/>
        <v>0</v>
      </c>
    </row>
    <row r="129" spans="1:6" outlineLevel="1" x14ac:dyDescent="0.3">
      <c r="A129" s="8">
        <v>8</v>
      </c>
      <c r="B129" s="41" t="s">
        <v>134</v>
      </c>
      <c r="C129" s="42">
        <v>143.28432332117299</v>
      </c>
      <c r="D129" s="43">
        <v>0</v>
      </c>
      <c r="E129" s="43">
        <v>0</v>
      </c>
      <c r="F129" s="44">
        <f t="shared" si="0"/>
        <v>0</v>
      </c>
    </row>
    <row r="130" spans="1:6" outlineLevel="1" x14ac:dyDescent="0.3">
      <c r="A130" s="8">
        <v>8</v>
      </c>
      <c r="B130" s="41" t="s">
        <v>135</v>
      </c>
      <c r="C130" s="42">
        <v>257.68963574040401</v>
      </c>
      <c r="D130" s="42">
        <v>10</v>
      </c>
      <c r="E130" s="42">
        <v>0</v>
      </c>
      <c r="F130" s="44">
        <f t="shared" si="0"/>
        <v>0</v>
      </c>
    </row>
    <row r="131" spans="1:6" outlineLevel="1" x14ac:dyDescent="0.3">
      <c r="A131" s="8">
        <v>8</v>
      </c>
      <c r="B131" s="41" t="s">
        <v>136</v>
      </c>
      <c r="C131" s="42">
        <v>123.291161927521</v>
      </c>
      <c r="D131" s="43">
        <v>0</v>
      </c>
      <c r="E131" s="43">
        <v>0</v>
      </c>
      <c r="F131" s="44">
        <f t="shared" si="0"/>
        <v>0</v>
      </c>
    </row>
    <row r="132" spans="1:6" outlineLevel="1" x14ac:dyDescent="0.3">
      <c r="A132" s="8">
        <v>8</v>
      </c>
      <c r="B132" s="45" t="s">
        <v>137</v>
      </c>
      <c r="C132" s="42">
        <v>75.529720820463297</v>
      </c>
      <c r="D132" s="42">
        <v>0</v>
      </c>
      <c r="E132" s="42">
        <v>0</v>
      </c>
      <c r="F132" s="44">
        <f t="shared" si="0"/>
        <v>0</v>
      </c>
    </row>
    <row r="133" spans="1:6" outlineLevel="1" x14ac:dyDescent="0.3">
      <c r="A133" s="8">
        <v>8</v>
      </c>
      <c r="B133" s="45" t="s">
        <v>138</v>
      </c>
      <c r="C133" s="42">
        <v>214.37111938749101</v>
      </c>
      <c r="D133" s="42">
        <v>0</v>
      </c>
      <c r="E133" s="42">
        <v>0</v>
      </c>
      <c r="F133" s="44">
        <f t="shared" ref="F133:F194" si="1">E133+(E133*0.05)</f>
        <v>0</v>
      </c>
    </row>
    <row r="134" spans="1:6" outlineLevel="1" x14ac:dyDescent="0.3">
      <c r="A134" s="8">
        <v>8</v>
      </c>
      <c r="B134" s="45" t="s">
        <v>139</v>
      </c>
      <c r="C134" s="42">
        <v>238.80720553528801</v>
      </c>
      <c r="D134" s="42">
        <v>0</v>
      </c>
      <c r="E134" s="42">
        <v>0</v>
      </c>
      <c r="F134" s="44">
        <f t="shared" si="1"/>
        <v>0</v>
      </c>
    </row>
    <row r="135" spans="1:6" outlineLevel="1" x14ac:dyDescent="0.3">
      <c r="A135" s="8">
        <v>8</v>
      </c>
      <c r="B135" s="45" t="s">
        <v>140</v>
      </c>
      <c r="C135" s="42">
        <v>382.09152885646103</v>
      </c>
      <c r="D135" s="43">
        <v>0</v>
      </c>
      <c r="E135" s="42">
        <v>10</v>
      </c>
      <c r="F135" s="44">
        <v>10</v>
      </c>
    </row>
    <row r="136" spans="1:6" outlineLevel="1" x14ac:dyDescent="0.3">
      <c r="A136" s="8">
        <v>8</v>
      </c>
      <c r="B136" s="45" t="s">
        <v>141</v>
      </c>
      <c r="C136" s="42">
        <v>156.61309758360801</v>
      </c>
      <c r="D136" s="43">
        <v>0</v>
      </c>
      <c r="E136" s="42">
        <v>0</v>
      </c>
      <c r="F136" s="44">
        <f t="shared" si="1"/>
        <v>0</v>
      </c>
    </row>
    <row r="137" spans="1:6" outlineLevel="1" x14ac:dyDescent="0.3">
      <c r="A137" s="8">
        <v>8</v>
      </c>
      <c r="B137" s="45" t="s">
        <v>142</v>
      </c>
      <c r="C137" s="42">
        <v>167.72040946896999</v>
      </c>
      <c r="D137" s="43">
        <v>0</v>
      </c>
      <c r="E137" s="42">
        <v>20</v>
      </c>
      <c r="F137" s="44">
        <v>20</v>
      </c>
    </row>
    <row r="138" spans="1:6" x14ac:dyDescent="0.3">
      <c r="A138" s="13" t="s">
        <v>143</v>
      </c>
      <c r="B138" s="46"/>
      <c r="C138" s="47">
        <f>SUM(C111:C137)</f>
        <v>8023.92210598569</v>
      </c>
      <c r="D138" s="47">
        <f>SUM(D111:D137)</f>
        <v>410</v>
      </c>
      <c r="E138" s="47">
        <f>SUM(E111:E137)</f>
        <v>170</v>
      </c>
      <c r="F138" s="47">
        <f>SUM(F111:F137)</f>
        <v>170</v>
      </c>
    </row>
    <row r="139" spans="1:6" outlineLevel="1" x14ac:dyDescent="0.3">
      <c r="A139" s="8">
        <v>9</v>
      </c>
      <c r="B139" s="45" t="s">
        <v>144</v>
      </c>
      <c r="C139" s="42">
        <v>8838.0880671827399</v>
      </c>
      <c r="D139" s="43">
        <v>0</v>
      </c>
      <c r="E139" s="42">
        <v>350</v>
      </c>
      <c r="F139" s="44">
        <v>370</v>
      </c>
    </row>
    <row r="140" spans="1:6" outlineLevel="1" x14ac:dyDescent="0.3">
      <c r="A140" s="8">
        <v>9</v>
      </c>
      <c r="B140" s="45" t="s">
        <v>145</v>
      </c>
      <c r="C140" s="42">
        <v>244.360861477969</v>
      </c>
      <c r="D140" s="42">
        <v>0</v>
      </c>
      <c r="E140" s="42">
        <v>0</v>
      </c>
      <c r="F140" s="44">
        <f t="shared" si="1"/>
        <v>0</v>
      </c>
    </row>
    <row r="141" spans="1:6" outlineLevel="1" x14ac:dyDescent="0.3">
      <c r="A141" s="8">
        <v>9</v>
      </c>
      <c r="B141" s="45" t="s">
        <v>146</v>
      </c>
      <c r="C141" s="42">
        <v>380.980797667925</v>
      </c>
      <c r="D141" s="42">
        <v>0</v>
      </c>
      <c r="E141" s="42">
        <v>0</v>
      </c>
      <c r="F141" s="44">
        <f t="shared" si="1"/>
        <v>0</v>
      </c>
    </row>
    <row r="142" spans="1:6" outlineLevel="1" x14ac:dyDescent="0.3">
      <c r="A142" s="8">
        <v>9</v>
      </c>
      <c r="B142" s="45" t="s">
        <v>147</v>
      </c>
      <c r="C142" s="42">
        <v>1389.5247168588201</v>
      </c>
      <c r="D142" s="43">
        <v>0</v>
      </c>
      <c r="E142" s="42">
        <v>20</v>
      </c>
      <c r="F142" s="44">
        <v>20</v>
      </c>
    </row>
    <row r="143" spans="1:6" outlineLevel="1" x14ac:dyDescent="0.3">
      <c r="A143" s="8">
        <v>9</v>
      </c>
      <c r="B143" s="45" t="s">
        <v>148</v>
      </c>
      <c r="C143" s="42">
        <v>221.03550651870901</v>
      </c>
      <c r="D143" s="42">
        <v>0</v>
      </c>
      <c r="E143" s="42">
        <v>0</v>
      </c>
      <c r="F143" s="44">
        <f t="shared" si="1"/>
        <v>0</v>
      </c>
    </row>
    <row r="144" spans="1:6" outlineLevel="1" x14ac:dyDescent="0.3">
      <c r="A144" s="8">
        <v>9</v>
      </c>
      <c r="B144" s="45" t="s">
        <v>149</v>
      </c>
      <c r="C144" s="42">
        <v>72.197527254854606</v>
      </c>
      <c r="D144" s="42">
        <v>0</v>
      </c>
      <c r="E144" s="42">
        <v>0</v>
      </c>
      <c r="F144" s="44">
        <f t="shared" si="1"/>
        <v>0</v>
      </c>
    </row>
    <row r="145" spans="1:6" outlineLevel="1" x14ac:dyDescent="0.3">
      <c r="A145" s="8">
        <v>9</v>
      </c>
      <c r="B145" s="45" t="s">
        <v>150</v>
      </c>
      <c r="C145" s="42">
        <v>383.20226004499801</v>
      </c>
      <c r="D145" s="42">
        <v>0</v>
      </c>
      <c r="E145" s="42">
        <v>0</v>
      </c>
      <c r="F145" s="44">
        <f t="shared" si="1"/>
        <v>0</v>
      </c>
    </row>
    <row r="146" spans="1:6" outlineLevel="1" x14ac:dyDescent="0.3">
      <c r="A146" s="8">
        <v>9</v>
      </c>
      <c r="B146" s="45" t="s">
        <v>151</v>
      </c>
      <c r="C146" s="42">
        <v>676.43529381856104</v>
      </c>
      <c r="D146" s="43">
        <v>0</v>
      </c>
      <c r="E146" s="42">
        <v>20</v>
      </c>
      <c r="F146" s="44">
        <v>20</v>
      </c>
    </row>
    <row r="147" spans="1:6" outlineLevel="1" x14ac:dyDescent="0.3">
      <c r="A147" s="8">
        <v>9</v>
      </c>
      <c r="B147" s="41" t="s">
        <v>152</v>
      </c>
      <c r="C147" s="42">
        <v>56.647290615347501</v>
      </c>
      <c r="D147" s="42">
        <v>0</v>
      </c>
      <c r="E147" s="42">
        <v>0</v>
      </c>
      <c r="F147" s="44">
        <f t="shared" si="1"/>
        <v>0</v>
      </c>
    </row>
    <row r="148" spans="1:6" x14ac:dyDescent="0.3">
      <c r="A148" s="13" t="s">
        <v>153</v>
      </c>
      <c r="B148" s="46"/>
      <c r="C148" s="47">
        <f>SUM(C139:C147)</f>
        <v>12262.472321439924</v>
      </c>
      <c r="D148" s="47">
        <f>SUM(D139:D147)</f>
        <v>0</v>
      </c>
      <c r="E148" s="47">
        <f>SUM(E139:E147)</f>
        <v>390</v>
      </c>
      <c r="F148" s="47">
        <f>SUM(F139:F147)</f>
        <v>410</v>
      </c>
    </row>
    <row r="149" spans="1:6" outlineLevel="1" x14ac:dyDescent="0.3">
      <c r="A149" s="8">
        <v>10</v>
      </c>
      <c r="B149" s="41" t="s">
        <v>154</v>
      </c>
      <c r="C149" s="42">
        <v>117.73750598484</v>
      </c>
      <c r="D149" s="44">
        <v>0</v>
      </c>
      <c r="E149" s="44">
        <v>0</v>
      </c>
      <c r="F149" s="44">
        <f t="shared" si="1"/>
        <v>0</v>
      </c>
    </row>
    <row r="150" spans="1:6" outlineLevel="1" x14ac:dyDescent="0.3">
      <c r="A150" s="8">
        <v>10</v>
      </c>
      <c r="B150" s="41" t="s">
        <v>155</v>
      </c>
      <c r="C150" s="42">
        <v>186.602839674086</v>
      </c>
      <c r="D150" s="44">
        <v>0</v>
      </c>
      <c r="E150" s="44">
        <v>0</v>
      </c>
      <c r="F150" s="44">
        <f t="shared" si="1"/>
        <v>0</v>
      </c>
    </row>
    <row r="151" spans="1:6" outlineLevel="1" x14ac:dyDescent="0.3">
      <c r="A151" s="8">
        <v>10</v>
      </c>
      <c r="B151" s="41" t="s">
        <v>156</v>
      </c>
      <c r="C151" s="42">
        <v>112.18385004215899</v>
      </c>
      <c r="D151" s="44">
        <v>0</v>
      </c>
      <c r="E151" s="44">
        <v>0</v>
      </c>
      <c r="F151" s="44">
        <f t="shared" si="1"/>
        <v>0</v>
      </c>
    </row>
    <row r="152" spans="1:6" outlineLevel="1" x14ac:dyDescent="0.3">
      <c r="A152" s="8">
        <v>10</v>
      </c>
      <c r="B152" s="41" t="s">
        <v>157</v>
      </c>
      <c r="C152" s="42">
        <v>304.34034565892603</v>
      </c>
      <c r="D152" s="44">
        <v>0</v>
      </c>
      <c r="E152" s="44">
        <v>0</v>
      </c>
      <c r="F152" s="44">
        <f t="shared" si="1"/>
        <v>0</v>
      </c>
    </row>
    <row r="153" spans="1:6" outlineLevel="1" x14ac:dyDescent="0.3">
      <c r="A153" s="8">
        <v>10</v>
      </c>
      <c r="B153" s="45" t="s">
        <v>158</v>
      </c>
      <c r="C153" s="42">
        <v>76.640452008999503</v>
      </c>
      <c r="D153" s="51">
        <v>0</v>
      </c>
      <c r="E153" s="51">
        <v>0</v>
      </c>
      <c r="F153" s="44">
        <f t="shared" si="1"/>
        <v>0</v>
      </c>
    </row>
    <row r="154" spans="1:6" outlineLevel="1" x14ac:dyDescent="0.3">
      <c r="A154" s="8">
        <v>10</v>
      </c>
      <c r="B154" s="45" t="s">
        <v>159</v>
      </c>
      <c r="C154" s="42">
        <v>306.56180803599801</v>
      </c>
      <c r="D154" s="51">
        <v>0</v>
      </c>
      <c r="E154" s="51">
        <v>0</v>
      </c>
      <c r="F154" s="44">
        <f t="shared" si="1"/>
        <v>0</v>
      </c>
    </row>
    <row r="155" spans="1:6" outlineLevel="1" x14ac:dyDescent="0.3">
      <c r="A155" s="8">
        <v>10</v>
      </c>
      <c r="B155" s="45" t="s">
        <v>160</v>
      </c>
      <c r="C155" s="42">
        <v>17289.641680754899</v>
      </c>
      <c r="D155" s="42">
        <v>1450</v>
      </c>
      <c r="E155" s="42">
        <v>100</v>
      </c>
      <c r="F155" s="44">
        <v>110</v>
      </c>
    </row>
    <row r="156" spans="1:6" outlineLevel="1" x14ac:dyDescent="0.3">
      <c r="A156" s="8">
        <v>10</v>
      </c>
      <c r="B156" s="45" t="s">
        <v>161</v>
      </c>
      <c r="C156" s="42">
        <v>155.50236639507099</v>
      </c>
      <c r="D156" s="44">
        <v>0</v>
      </c>
      <c r="E156" s="51">
        <v>0</v>
      </c>
      <c r="F156" s="44">
        <f t="shared" si="1"/>
        <v>0</v>
      </c>
    </row>
    <row r="157" spans="1:6" outlineLevel="1" x14ac:dyDescent="0.3">
      <c r="A157" s="8">
        <v>10</v>
      </c>
      <c r="B157" s="45" t="s">
        <v>162</v>
      </c>
      <c r="C157" s="42">
        <v>201.04234512505701</v>
      </c>
      <c r="D157" s="44">
        <v>0</v>
      </c>
      <c r="E157" s="51">
        <v>0</v>
      </c>
      <c r="F157" s="44">
        <f t="shared" si="1"/>
        <v>0</v>
      </c>
    </row>
    <row r="158" spans="1:6" outlineLevel="1" x14ac:dyDescent="0.3">
      <c r="A158" s="8">
        <v>10</v>
      </c>
      <c r="B158" s="45" t="s">
        <v>163</v>
      </c>
      <c r="C158" s="42">
        <v>478.725142259113</v>
      </c>
      <c r="D158" s="44">
        <v>0</v>
      </c>
      <c r="E158" s="51">
        <v>0</v>
      </c>
      <c r="F158" s="44">
        <f t="shared" si="1"/>
        <v>0</v>
      </c>
    </row>
    <row r="159" spans="1:6" outlineLevel="1" x14ac:dyDescent="0.3">
      <c r="A159" s="8">
        <v>10</v>
      </c>
      <c r="B159" s="45" t="s">
        <v>164</v>
      </c>
      <c r="C159" s="42">
        <v>63.311677746564797</v>
      </c>
      <c r="D159" s="44">
        <v>0</v>
      </c>
      <c r="E159" s="51">
        <v>0</v>
      </c>
      <c r="F159" s="44">
        <f t="shared" si="1"/>
        <v>0</v>
      </c>
    </row>
    <row r="160" spans="1:6" outlineLevel="1" x14ac:dyDescent="0.3">
      <c r="A160" s="8">
        <v>10</v>
      </c>
      <c r="B160" s="45" t="s">
        <v>165</v>
      </c>
      <c r="C160" s="42">
        <v>85.526301517289298</v>
      </c>
      <c r="D160" s="51">
        <v>0</v>
      </c>
      <c r="E160" s="51">
        <v>0</v>
      </c>
      <c r="F160" s="44">
        <f t="shared" si="1"/>
        <v>0</v>
      </c>
    </row>
    <row r="161" spans="1:6" outlineLevel="1" x14ac:dyDescent="0.3">
      <c r="A161" s="8">
        <v>10</v>
      </c>
      <c r="B161" s="45" t="s">
        <v>166</v>
      </c>
      <c r="C161" s="42">
        <v>156.61309758360801</v>
      </c>
      <c r="D161" s="51">
        <v>0</v>
      </c>
      <c r="E161" s="51">
        <v>0</v>
      </c>
      <c r="F161" s="44">
        <f t="shared" si="1"/>
        <v>0</v>
      </c>
    </row>
    <row r="162" spans="1:6" outlineLevel="1" x14ac:dyDescent="0.3">
      <c r="A162" s="8">
        <v>10</v>
      </c>
      <c r="B162" s="45" t="s">
        <v>167</v>
      </c>
      <c r="C162" s="42">
        <v>216.59258176456399</v>
      </c>
      <c r="D162" s="43">
        <v>0</v>
      </c>
      <c r="E162" s="42">
        <v>20</v>
      </c>
      <c r="F162" s="44">
        <v>20</v>
      </c>
    </row>
    <row r="163" spans="1:6" outlineLevel="1" x14ac:dyDescent="0.3">
      <c r="A163" s="8">
        <v>10</v>
      </c>
      <c r="B163" s="45" t="s">
        <v>168</v>
      </c>
      <c r="C163" s="42">
        <v>86.637032705825504</v>
      </c>
      <c r="D163" s="44">
        <v>0</v>
      </c>
      <c r="E163" s="51">
        <v>0</v>
      </c>
      <c r="F163" s="44">
        <f t="shared" si="1"/>
        <v>0</v>
      </c>
    </row>
    <row r="164" spans="1:6" outlineLevel="1" x14ac:dyDescent="0.3">
      <c r="A164" s="8">
        <v>10</v>
      </c>
      <c r="B164" s="45" t="s">
        <v>169</v>
      </c>
      <c r="C164" s="42">
        <v>58.8687529924199</v>
      </c>
      <c r="D164" s="44">
        <v>0</v>
      </c>
      <c r="E164" s="51">
        <v>0</v>
      </c>
      <c r="F164" s="44">
        <f t="shared" si="1"/>
        <v>0</v>
      </c>
    </row>
    <row r="165" spans="1:6" outlineLevel="1" x14ac:dyDescent="0.3">
      <c r="A165" s="8">
        <v>10</v>
      </c>
      <c r="B165" s="45" t="s">
        <v>170</v>
      </c>
      <c r="C165" s="42">
        <v>49.982903484130098</v>
      </c>
      <c r="D165" s="44">
        <v>0</v>
      </c>
      <c r="E165" s="51">
        <v>0</v>
      </c>
      <c r="F165" s="44">
        <f t="shared" si="1"/>
        <v>0</v>
      </c>
    </row>
    <row r="166" spans="1:6" outlineLevel="1" x14ac:dyDescent="0.3">
      <c r="A166" s="8">
        <v>10</v>
      </c>
      <c r="B166" s="45" t="s">
        <v>171</v>
      </c>
      <c r="C166" s="42">
        <v>163.27748471482499</v>
      </c>
      <c r="D166" s="44">
        <v>0</v>
      </c>
      <c r="E166" s="51">
        <v>0</v>
      </c>
      <c r="F166" s="44">
        <f t="shared" si="1"/>
        <v>0</v>
      </c>
    </row>
    <row r="167" spans="1:6" outlineLevel="1" x14ac:dyDescent="0.3">
      <c r="A167" s="8">
        <v>10</v>
      </c>
      <c r="B167" s="45" t="s">
        <v>172</v>
      </c>
      <c r="C167" s="42">
        <v>109.962387665086</v>
      </c>
      <c r="D167" s="51">
        <v>0</v>
      </c>
      <c r="E167" s="51">
        <v>0</v>
      </c>
      <c r="F167" s="44">
        <f t="shared" si="1"/>
        <v>0</v>
      </c>
    </row>
    <row r="168" spans="1:6" outlineLevel="1" x14ac:dyDescent="0.3">
      <c r="A168" s="8">
        <v>10</v>
      </c>
      <c r="B168" s="45" t="s">
        <v>173</v>
      </c>
      <c r="C168" s="42">
        <v>312.11546397867897</v>
      </c>
      <c r="D168" s="51">
        <v>0</v>
      </c>
      <c r="E168" s="51">
        <v>0</v>
      </c>
      <c r="F168" s="44">
        <f t="shared" si="1"/>
        <v>0</v>
      </c>
    </row>
    <row r="169" spans="1:6" outlineLevel="1" x14ac:dyDescent="0.3">
      <c r="A169" s="8">
        <v>10</v>
      </c>
      <c r="B169" s="45" t="s">
        <v>174</v>
      </c>
      <c r="C169" s="42">
        <v>390.97737836475102</v>
      </c>
      <c r="D169" s="43">
        <v>0</v>
      </c>
      <c r="E169" s="42">
        <v>50</v>
      </c>
      <c r="F169" s="44">
        <v>50</v>
      </c>
    </row>
    <row r="170" spans="1:6" outlineLevel="1" x14ac:dyDescent="0.3">
      <c r="A170" s="8">
        <v>10</v>
      </c>
      <c r="B170" s="45" t="s">
        <v>175</v>
      </c>
      <c r="C170" s="42">
        <v>68.865333689245901</v>
      </c>
      <c r="D170" s="51">
        <v>0</v>
      </c>
      <c r="E170" s="51">
        <v>0</v>
      </c>
      <c r="F170" s="44">
        <f t="shared" si="1"/>
        <v>0</v>
      </c>
    </row>
    <row r="171" spans="1:6" outlineLevel="1" x14ac:dyDescent="0.3">
      <c r="A171" s="8">
        <v>10</v>
      </c>
      <c r="B171" s="45" t="s">
        <v>176</v>
      </c>
      <c r="C171" s="42">
        <v>163.27748471482499</v>
      </c>
      <c r="D171" s="51">
        <v>0</v>
      </c>
      <c r="E171" s="51">
        <v>0</v>
      </c>
      <c r="F171" s="44">
        <f t="shared" si="1"/>
        <v>0</v>
      </c>
    </row>
    <row r="172" spans="1:6" outlineLevel="1" x14ac:dyDescent="0.3">
      <c r="A172" s="8">
        <v>10</v>
      </c>
      <c r="B172" s="41" t="s">
        <v>177</v>
      </c>
      <c r="C172" s="42">
        <v>171.05260303457899</v>
      </c>
      <c r="D172" s="44">
        <v>0</v>
      </c>
      <c r="E172" s="44">
        <v>0</v>
      </c>
      <c r="F172" s="44">
        <f t="shared" si="1"/>
        <v>0</v>
      </c>
    </row>
    <row r="173" spans="1:6" outlineLevel="1" x14ac:dyDescent="0.3">
      <c r="A173" s="8">
        <v>10</v>
      </c>
      <c r="B173" s="41" t="s">
        <v>178</v>
      </c>
      <c r="C173" s="42">
        <v>185.49210848555001</v>
      </c>
      <c r="D173" s="44">
        <v>0</v>
      </c>
      <c r="E173" s="44">
        <v>0</v>
      </c>
      <c r="F173" s="44">
        <f t="shared" si="1"/>
        <v>0</v>
      </c>
    </row>
    <row r="174" spans="1:6" x14ac:dyDescent="0.3">
      <c r="A174" s="13" t="s">
        <v>179</v>
      </c>
      <c r="B174" s="46"/>
      <c r="C174" s="47">
        <f>SUM(C149:C173)</f>
        <v>21511.5309283811</v>
      </c>
      <c r="D174" s="47">
        <f>SUM(D149:D173)</f>
        <v>1450</v>
      </c>
      <c r="E174" s="47">
        <f>SUM(E149:E173)</f>
        <v>170</v>
      </c>
      <c r="F174" s="47">
        <f>SUM(F149:F173)</f>
        <v>180</v>
      </c>
    </row>
    <row r="175" spans="1:6" outlineLevel="1" x14ac:dyDescent="0.3">
      <c r="A175" s="8">
        <v>11</v>
      </c>
      <c r="B175" s="41" t="s">
        <v>180</v>
      </c>
      <c r="C175" s="42">
        <v>108.85165647655</v>
      </c>
      <c r="D175" s="43">
        <v>0</v>
      </c>
      <c r="E175" s="42">
        <v>0</v>
      </c>
      <c r="F175" s="44">
        <f t="shared" si="1"/>
        <v>0</v>
      </c>
    </row>
    <row r="176" spans="1:6" outlineLevel="1" x14ac:dyDescent="0.3">
      <c r="A176" s="8">
        <v>11</v>
      </c>
      <c r="B176" s="41" t="s">
        <v>181</v>
      </c>
      <c r="C176" s="42">
        <v>268.79694762576599</v>
      </c>
      <c r="D176" s="43">
        <v>0</v>
      </c>
      <c r="E176" s="43">
        <v>10</v>
      </c>
      <c r="F176" s="44">
        <v>10</v>
      </c>
    </row>
    <row r="177" spans="1:6" outlineLevel="1" x14ac:dyDescent="0.3">
      <c r="A177" s="8">
        <v>11</v>
      </c>
      <c r="B177" s="45" t="s">
        <v>182</v>
      </c>
      <c r="C177" s="42">
        <v>238.80720553528801</v>
      </c>
      <c r="D177" s="43">
        <v>0</v>
      </c>
      <c r="E177" s="42">
        <v>20</v>
      </c>
      <c r="F177" s="44">
        <v>20</v>
      </c>
    </row>
    <row r="178" spans="1:6" outlineLevel="1" x14ac:dyDescent="0.3">
      <c r="A178" s="8">
        <v>11</v>
      </c>
      <c r="B178" s="45" t="s">
        <v>183</v>
      </c>
      <c r="C178" s="42">
        <v>88.858495082898003</v>
      </c>
      <c r="D178" s="43">
        <v>0</v>
      </c>
      <c r="E178" s="42">
        <v>20</v>
      </c>
      <c r="F178" s="44">
        <v>20</v>
      </c>
    </row>
    <row r="179" spans="1:6" outlineLevel="1" x14ac:dyDescent="0.3">
      <c r="A179" s="8">
        <v>11</v>
      </c>
      <c r="B179" s="45" t="s">
        <v>184</v>
      </c>
      <c r="C179" s="42">
        <v>332.10862537233101</v>
      </c>
      <c r="D179" s="43">
        <v>0</v>
      </c>
      <c r="E179" s="42">
        <v>20</v>
      </c>
      <c r="F179" s="44">
        <v>20</v>
      </c>
    </row>
    <row r="180" spans="1:6" outlineLevel="1" x14ac:dyDescent="0.3">
      <c r="A180" s="8">
        <v>11</v>
      </c>
      <c r="B180" s="45" t="s">
        <v>185</v>
      </c>
      <c r="C180" s="42">
        <v>3324.4184472889201</v>
      </c>
      <c r="D180" s="42">
        <v>1180</v>
      </c>
      <c r="E180" s="42">
        <v>100</v>
      </c>
      <c r="F180" s="44">
        <v>110</v>
      </c>
    </row>
    <row r="181" spans="1:6" outlineLevel="1" x14ac:dyDescent="0.3">
      <c r="A181" s="8">
        <v>11</v>
      </c>
      <c r="B181" s="41" t="s">
        <v>186</v>
      </c>
      <c r="C181" s="42">
        <v>75.529720820463297</v>
      </c>
      <c r="D181" s="43">
        <v>0</v>
      </c>
      <c r="E181" s="42">
        <v>0</v>
      </c>
      <c r="F181" s="44">
        <f t="shared" si="1"/>
        <v>0</v>
      </c>
    </row>
    <row r="182" spans="1:6" outlineLevel="1" x14ac:dyDescent="0.3">
      <c r="A182" s="8">
        <v>11</v>
      </c>
      <c r="B182" s="41" t="s">
        <v>187</v>
      </c>
      <c r="C182" s="42">
        <v>272.12914119137503</v>
      </c>
      <c r="D182" s="43">
        <v>0</v>
      </c>
      <c r="E182" s="43">
        <v>0</v>
      </c>
      <c r="F182" s="44">
        <f t="shared" si="1"/>
        <v>0</v>
      </c>
    </row>
    <row r="183" spans="1:6" outlineLevel="1" x14ac:dyDescent="0.3">
      <c r="A183" s="8">
        <v>11</v>
      </c>
      <c r="B183" s="41" t="s">
        <v>188</v>
      </c>
      <c r="C183" s="42">
        <v>74.418989631927104</v>
      </c>
      <c r="D183" s="43">
        <v>0</v>
      </c>
      <c r="E183" s="42">
        <v>0</v>
      </c>
      <c r="F183" s="44">
        <f t="shared" si="1"/>
        <v>0</v>
      </c>
    </row>
    <row r="184" spans="1:6" outlineLevel="1" x14ac:dyDescent="0.3">
      <c r="A184" s="8">
        <v>11</v>
      </c>
      <c r="B184" s="41" t="s">
        <v>189</v>
      </c>
      <c r="C184" s="42">
        <v>101.076538156796</v>
      </c>
      <c r="D184" s="43">
        <v>0</v>
      </c>
      <c r="E184" s="43">
        <v>20</v>
      </c>
      <c r="F184" s="44">
        <v>20</v>
      </c>
    </row>
    <row r="185" spans="1:6" outlineLevel="1" x14ac:dyDescent="0.3">
      <c r="A185" s="8">
        <v>11</v>
      </c>
      <c r="B185" s="41" t="s">
        <v>190</v>
      </c>
      <c r="C185" s="42">
        <v>530.92950812031495</v>
      </c>
      <c r="D185" s="43">
        <v>0</v>
      </c>
      <c r="E185" s="42">
        <v>20</v>
      </c>
      <c r="F185" s="44">
        <v>20</v>
      </c>
    </row>
    <row r="186" spans="1:6" outlineLevel="1" x14ac:dyDescent="0.3">
      <c r="A186" s="8">
        <v>11</v>
      </c>
      <c r="B186" s="41" t="s">
        <v>191</v>
      </c>
      <c r="C186" s="42">
        <v>195.48868918237599</v>
      </c>
      <c r="D186" s="43">
        <v>0</v>
      </c>
      <c r="E186" s="43">
        <v>20</v>
      </c>
      <c r="F186" s="44">
        <v>20</v>
      </c>
    </row>
    <row r="187" spans="1:6" outlineLevel="1" x14ac:dyDescent="0.3">
      <c r="A187" s="8">
        <v>11</v>
      </c>
      <c r="B187" s="41" t="s">
        <v>192</v>
      </c>
      <c r="C187" s="42">
        <v>127.734086681666</v>
      </c>
      <c r="D187" s="43">
        <v>0</v>
      </c>
      <c r="E187" s="43">
        <v>0</v>
      </c>
      <c r="F187" s="44">
        <f t="shared" si="1"/>
        <v>0</v>
      </c>
    </row>
    <row r="188" spans="1:6" outlineLevel="1" x14ac:dyDescent="0.3">
      <c r="A188" s="8">
        <v>11</v>
      </c>
      <c r="B188" s="41" t="s">
        <v>193</v>
      </c>
      <c r="C188" s="42">
        <v>135.50920500141899</v>
      </c>
      <c r="D188" s="43">
        <v>0</v>
      </c>
      <c r="E188" s="43">
        <v>10</v>
      </c>
      <c r="F188" s="44">
        <v>10</v>
      </c>
    </row>
    <row r="189" spans="1:6" outlineLevel="1" x14ac:dyDescent="0.3">
      <c r="A189" s="8">
        <v>11</v>
      </c>
      <c r="B189" s="41" t="s">
        <v>194</v>
      </c>
      <c r="C189" s="42">
        <v>179.93845254286799</v>
      </c>
      <c r="D189" s="43">
        <v>0</v>
      </c>
      <c r="E189" s="43">
        <v>0</v>
      </c>
      <c r="F189" s="44">
        <f t="shared" si="1"/>
        <v>0</v>
      </c>
    </row>
    <row r="190" spans="1:6" outlineLevel="1" x14ac:dyDescent="0.3">
      <c r="A190" s="8">
        <v>11</v>
      </c>
      <c r="B190" s="41" t="s">
        <v>195</v>
      </c>
      <c r="C190" s="42">
        <v>284.347184265274</v>
      </c>
      <c r="D190" s="43">
        <v>0</v>
      </c>
      <c r="E190" s="42">
        <v>20</v>
      </c>
      <c r="F190" s="44">
        <v>20</v>
      </c>
    </row>
    <row r="191" spans="1:6" outlineLevel="1" x14ac:dyDescent="0.3">
      <c r="A191" s="22" t="s">
        <v>196</v>
      </c>
      <c r="B191" s="45" t="s">
        <v>197</v>
      </c>
      <c r="C191" s="42">
        <v>293.23303377356302</v>
      </c>
      <c r="D191" s="43">
        <v>0</v>
      </c>
      <c r="E191" s="43">
        <v>0</v>
      </c>
      <c r="F191" s="44">
        <f t="shared" si="1"/>
        <v>0</v>
      </c>
    </row>
    <row r="192" spans="1:6" outlineLevel="1" x14ac:dyDescent="0.3">
      <c r="A192" s="8">
        <v>11</v>
      </c>
      <c r="B192" s="41" t="s">
        <v>198</v>
      </c>
      <c r="C192" s="42">
        <v>146.61651688678199</v>
      </c>
      <c r="D192" s="43">
        <v>0</v>
      </c>
      <c r="E192" s="43">
        <v>0</v>
      </c>
      <c r="F192" s="44">
        <f t="shared" si="1"/>
        <v>0</v>
      </c>
    </row>
    <row r="193" spans="1:6" outlineLevel="1" x14ac:dyDescent="0.3">
      <c r="A193" s="8">
        <v>11</v>
      </c>
      <c r="B193" s="41" t="s">
        <v>199</v>
      </c>
      <c r="C193" s="42">
        <v>156.61309758360801</v>
      </c>
      <c r="D193" s="43">
        <v>0</v>
      </c>
      <c r="E193" s="43">
        <v>0</v>
      </c>
      <c r="F193" s="44">
        <f t="shared" si="1"/>
        <v>0</v>
      </c>
    </row>
    <row r="194" spans="1:6" outlineLevel="1" x14ac:dyDescent="0.3">
      <c r="A194" s="8">
        <v>11</v>
      </c>
      <c r="B194" s="41" t="s">
        <v>200</v>
      </c>
      <c r="C194" s="42">
        <v>103.298000533869</v>
      </c>
      <c r="D194" s="43">
        <v>0</v>
      </c>
      <c r="E194" s="43">
        <v>0</v>
      </c>
      <c r="F194" s="44">
        <f t="shared" si="1"/>
        <v>0</v>
      </c>
    </row>
    <row r="195" spans="1:6" outlineLevel="1" x14ac:dyDescent="0.3">
      <c r="A195" s="8">
        <v>11</v>
      </c>
      <c r="B195" s="41" t="s">
        <v>201</v>
      </c>
      <c r="C195" s="42">
        <v>111.07311885362201</v>
      </c>
      <c r="D195" s="43">
        <v>0</v>
      </c>
      <c r="E195" s="43">
        <v>10</v>
      </c>
      <c r="F195" s="44">
        <v>10</v>
      </c>
    </row>
    <row r="196" spans="1:6" outlineLevel="1" x14ac:dyDescent="0.3">
      <c r="A196" s="8">
        <v>11</v>
      </c>
      <c r="B196" s="41" t="s">
        <v>202</v>
      </c>
      <c r="C196" s="42">
        <v>65.533140123637295</v>
      </c>
      <c r="D196" s="43">
        <v>0</v>
      </c>
      <c r="E196" s="42">
        <v>10</v>
      </c>
      <c r="F196" s="44">
        <v>10</v>
      </c>
    </row>
    <row r="197" spans="1:6" outlineLevel="1" x14ac:dyDescent="0.3">
      <c r="A197" s="8">
        <v>11</v>
      </c>
      <c r="B197" s="41" t="s">
        <v>203</v>
      </c>
      <c r="C197" s="42">
        <v>206.596001067738</v>
      </c>
      <c r="D197" s="43">
        <v>0</v>
      </c>
      <c r="E197" s="43">
        <v>10</v>
      </c>
      <c r="F197" s="44">
        <v>10</v>
      </c>
    </row>
    <row r="198" spans="1:6" outlineLevel="1" x14ac:dyDescent="0.3">
      <c r="A198" s="8">
        <v>11</v>
      </c>
      <c r="B198" s="41" t="s">
        <v>204</v>
      </c>
      <c r="C198" s="42">
        <v>338.77301250354901</v>
      </c>
      <c r="D198" s="43">
        <v>0</v>
      </c>
      <c r="E198" s="43">
        <v>20</v>
      </c>
      <c r="F198" s="44">
        <v>20</v>
      </c>
    </row>
    <row r="199" spans="1:6" outlineLevel="1" x14ac:dyDescent="0.3">
      <c r="A199" s="8">
        <v>11</v>
      </c>
      <c r="B199" s="41" t="s">
        <v>205</v>
      </c>
      <c r="C199" s="42">
        <v>635.33823984272101</v>
      </c>
      <c r="D199" s="43">
        <v>0</v>
      </c>
      <c r="E199" s="43">
        <v>10</v>
      </c>
      <c r="F199" s="44">
        <v>10</v>
      </c>
    </row>
    <row r="200" spans="1:6" x14ac:dyDescent="0.3">
      <c r="A200" s="13" t="s">
        <v>206</v>
      </c>
      <c r="B200" s="46"/>
      <c r="C200" s="47">
        <f>SUM(C175:C199)</f>
        <v>8396.017054145319</v>
      </c>
      <c r="D200" s="47">
        <f>SUM(D175:D199)</f>
        <v>1180</v>
      </c>
      <c r="E200" s="47">
        <f>SUM(E175:E199)</f>
        <v>320</v>
      </c>
      <c r="F200" s="47">
        <f>SUM(F175:F199)</f>
        <v>330</v>
      </c>
    </row>
    <row r="201" spans="1:6" outlineLevel="1" x14ac:dyDescent="0.3">
      <c r="A201" s="8">
        <v>12</v>
      </c>
      <c r="B201" s="41" t="s">
        <v>207</v>
      </c>
      <c r="C201" s="42">
        <v>84.415570328753105</v>
      </c>
      <c r="D201" s="43">
        <v>0</v>
      </c>
      <c r="E201" s="42">
        <v>0</v>
      </c>
      <c r="F201" s="44">
        <f>E201+(E201*0.05)</f>
        <v>0</v>
      </c>
    </row>
    <row r="202" spans="1:6" outlineLevel="1" x14ac:dyDescent="0.3">
      <c r="A202" s="8">
        <v>12</v>
      </c>
      <c r="B202" s="45" t="s">
        <v>208</v>
      </c>
      <c r="C202" s="42">
        <v>126.62335549313001</v>
      </c>
      <c r="D202" s="43">
        <v>0</v>
      </c>
      <c r="E202" s="42">
        <v>0</v>
      </c>
      <c r="F202" s="44">
        <f>E202+(E202*0.05)</f>
        <v>0</v>
      </c>
    </row>
    <row r="203" spans="1:6" outlineLevel="1" x14ac:dyDescent="0.3">
      <c r="A203" s="8">
        <v>12</v>
      </c>
      <c r="B203" s="45" t="s">
        <v>209</v>
      </c>
      <c r="C203" s="42">
        <v>433.18516352912798</v>
      </c>
      <c r="D203" s="43">
        <v>0</v>
      </c>
      <c r="E203" s="42">
        <v>20</v>
      </c>
      <c r="F203" s="44">
        <v>20</v>
      </c>
    </row>
    <row r="204" spans="1:6" outlineLevel="1" x14ac:dyDescent="0.3">
      <c r="A204" s="8">
        <v>12</v>
      </c>
      <c r="B204" s="45" t="s">
        <v>210</v>
      </c>
      <c r="C204" s="42">
        <v>104.40873172240499</v>
      </c>
      <c r="D204" s="43">
        <v>0</v>
      </c>
      <c r="E204" s="42">
        <v>0</v>
      </c>
      <c r="F204" s="44">
        <f>E204+(E204*0.05)</f>
        <v>0</v>
      </c>
    </row>
    <row r="205" spans="1:6" outlineLevel="1" x14ac:dyDescent="0.3">
      <c r="A205" s="8">
        <v>12</v>
      </c>
      <c r="B205" s="45" t="s">
        <v>211</v>
      </c>
      <c r="C205" s="42">
        <v>76.640452008999503</v>
      </c>
      <c r="D205" s="42">
        <v>10</v>
      </c>
      <c r="E205" s="42">
        <v>0</v>
      </c>
      <c r="F205" s="44">
        <f>E205+(E205*0.05)</f>
        <v>0</v>
      </c>
    </row>
    <row r="206" spans="1:6" outlineLevel="1" x14ac:dyDescent="0.3">
      <c r="A206" s="8">
        <v>12</v>
      </c>
      <c r="B206" s="45" t="s">
        <v>212</v>
      </c>
      <c r="C206" s="42">
        <v>479.83587344764902</v>
      </c>
      <c r="D206" s="42">
        <v>0</v>
      </c>
      <c r="E206" s="42">
        <v>0</v>
      </c>
      <c r="F206" s="44">
        <f>E206+(E206*0.05)</f>
        <v>0</v>
      </c>
    </row>
    <row r="207" spans="1:6" outlineLevel="1" x14ac:dyDescent="0.3">
      <c r="A207" s="8">
        <v>12</v>
      </c>
      <c r="B207" s="45" t="s">
        <v>213</v>
      </c>
      <c r="C207" s="42">
        <v>207.70673225627399</v>
      </c>
      <c r="D207" s="43">
        <v>0</v>
      </c>
      <c r="E207" s="42">
        <v>10</v>
      </c>
      <c r="F207" s="44">
        <v>10</v>
      </c>
    </row>
    <row r="208" spans="1:6" outlineLevel="1" x14ac:dyDescent="0.3">
      <c r="A208" s="8">
        <v>12</v>
      </c>
      <c r="B208" s="45" t="s">
        <v>214</v>
      </c>
      <c r="C208" s="42">
        <v>66.643871312173502</v>
      </c>
      <c r="D208" s="42">
        <v>0</v>
      </c>
      <c r="E208" s="42">
        <v>0</v>
      </c>
      <c r="F208" s="44">
        <f>E208+(E208*0.05)</f>
        <v>0</v>
      </c>
    </row>
    <row r="209" spans="1:6" outlineLevel="1" x14ac:dyDescent="0.3">
      <c r="A209" s="8">
        <v>12</v>
      </c>
      <c r="B209" s="45" t="s">
        <v>215</v>
      </c>
      <c r="C209" s="42">
        <v>88.858495082898003</v>
      </c>
      <c r="D209" s="42">
        <v>20</v>
      </c>
      <c r="E209" s="42">
        <v>0</v>
      </c>
      <c r="F209" s="44">
        <f>E209+(E209*0.05)</f>
        <v>0</v>
      </c>
    </row>
    <row r="210" spans="1:6" outlineLevel="1" x14ac:dyDescent="0.3">
      <c r="A210" s="8">
        <v>12</v>
      </c>
      <c r="B210" s="45" t="s">
        <v>216</v>
      </c>
      <c r="C210" s="42">
        <v>177.71699016579601</v>
      </c>
      <c r="D210" s="43">
        <v>0</v>
      </c>
      <c r="E210" s="42">
        <v>10</v>
      </c>
      <c r="F210" s="44">
        <v>10</v>
      </c>
    </row>
    <row r="211" spans="1:6" outlineLevel="1" x14ac:dyDescent="0.3">
      <c r="A211" s="8">
        <v>12</v>
      </c>
      <c r="B211" s="45" t="s">
        <v>217</v>
      </c>
      <c r="C211" s="42">
        <v>223.256968895781</v>
      </c>
      <c r="D211" s="43">
        <v>0</v>
      </c>
      <c r="E211" s="42">
        <v>0</v>
      </c>
      <c r="F211" s="44">
        <f>E211+(E211*0.05)</f>
        <v>0</v>
      </c>
    </row>
    <row r="212" spans="1:6" outlineLevel="1" x14ac:dyDescent="0.3">
      <c r="A212" s="8">
        <v>12</v>
      </c>
      <c r="B212" s="41" t="s">
        <v>218</v>
      </c>
      <c r="C212" s="42">
        <v>156.61309758360801</v>
      </c>
      <c r="D212" s="42">
        <v>0</v>
      </c>
      <c r="E212" s="42">
        <v>0</v>
      </c>
      <c r="F212" s="44">
        <f>E212+(E212*0.05)</f>
        <v>0</v>
      </c>
    </row>
    <row r="213" spans="1:6" outlineLevel="1" x14ac:dyDescent="0.3">
      <c r="A213" s="8">
        <v>12</v>
      </c>
      <c r="B213" s="41" t="s">
        <v>219</v>
      </c>
      <c r="C213" s="42">
        <v>103.298000533869</v>
      </c>
      <c r="D213" s="43">
        <v>0</v>
      </c>
      <c r="E213" s="43">
        <v>20</v>
      </c>
      <c r="F213" s="44">
        <v>20</v>
      </c>
    </row>
    <row r="214" spans="1:6" outlineLevel="1" x14ac:dyDescent="0.3">
      <c r="A214" s="8">
        <v>12</v>
      </c>
      <c r="B214" s="41" t="s">
        <v>220</v>
      </c>
      <c r="C214" s="42">
        <v>173.27406541165101</v>
      </c>
      <c r="D214" s="43">
        <v>0</v>
      </c>
      <c r="E214" s="42">
        <v>30</v>
      </c>
      <c r="F214" s="44">
        <v>30</v>
      </c>
    </row>
    <row r="215" spans="1:6" outlineLevel="1" x14ac:dyDescent="0.3">
      <c r="A215" s="8">
        <v>12</v>
      </c>
      <c r="B215" s="41" t="s">
        <v>221</v>
      </c>
      <c r="C215" s="42">
        <v>113.294581230695</v>
      </c>
      <c r="D215" s="43">
        <v>0</v>
      </c>
      <c r="E215" s="42">
        <v>0</v>
      </c>
      <c r="F215" s="44">
        <f>E215+(E215*0.05)</f>
        <v>0</v>
      </c>
    </row>
    <row r="216" spans="1:6" outlineLevel="1" x14ac:dyDescent="0.3">
      <c r="A216" s="8">
        <v>12</v>
      </c>
      <c r="B216" s="41" t="s">
        <v>222</v>
      </c>
      <c r="C216" s="42">
        <v>83.304839140216899</v>
      </c>
      <c r="D216" s="43">
        <v>0</v>
      </c>
      <c r="E216" s="42">
        <v>0</v>
      </c>
      <c r="F216" s="44">
        <f>E216+(E216*0.05)</f>
        <v>0</v>
      </c>
    </row>
    <row r="217" spans="1:6" outlineLevel="1" x14ac:dyDescent="0.3">
      <c r="A217" s="8">
        <v>12</v>
      </c>
      <c r="B217" s="41" t="s">
        <v>223</v>
      </c>
      <c r="C217" s="42">
        <v>186.602839674086</v>
      </c>
      <c r="D217" s="43">
        <v>0</v>
      </c>
      <c r="E217" s="42">
        <v>50</v>
      </c>
      <c r="F217" s="44">
        <v>50</v>
      </c>
    </row>
    <row r="218" spans="1:6" outlineLevel="1" x14ac:dyDescent="0.3">
      <c r="A218" s="8">
        <v>12</v>
      </c>
      <c r="B218" s="41" t="s">
        <v>224</v>
      </c>
      <c r="C218" s="42">
        <v>141.062860944101</v>
      </c>
      <c r="D218" s="43">
        <v>0</v>
      </c>
      <c r="E218" s="42">
        <v>0</v>
      </c>
      <c r="F218" s="44">
        <f>E218+(E218*0.05)</f>
        <v>0</v>
      </c>
    </row>
    <row r="219" spans="1:6" outlineLevel="1" x14ac:dyDescent="0.3">
      <c r="A219" s="8">
        <v>12</v>
      </c>
      <c r="B219" s="41" t="s">
        <v>225</v>
      </c>
      <c r="C219" s="42">
        <v>151.05944164092699</v>
      </c>
      <c r="D219" s="43">
        <v>0</v>
      </c>
      <c r="E219" s="43">
        <v>20</v>
      </c>
      <c r="F219" s="44">
        <v>20</v>
      </c>
    </row>
    <row r="220" spans="1:6" outlineLevel="1" x14ac:dyDescent="0.3">
      <c r="A220" s="8">
        <v>12</v>
      </c>
      <c r="B220" s="41" t="s">
        <v>226</v>
      </c>
      <c r="C220" s="42">
        <v>3897.5557405736099</v>
      </c>
      <c r="D220" s="42">
        <v>400</v>
      </c>
      <c r="E220" s="42">
        <v>0</v>
      </c>
      <c r="F220" s="44">
        <f>E220+(E220*0.05)</f>
        <v>0</v>
      </c>
    </row>
    <row r="221" spans="1:6" outlineLevel="1" x14ac:dyDescent="0.3">
      <c r="A221" s="8">
        <v>12</v>
      </c>
      <c r="B221" s="41" t="s">
        <v>227</v>
      </c>
      <c r="C221" s="42">
        <v>99.965806968260196</v>
      </c>
      <c r="D221" s="43">
        <v>0</v>
      </c>
      <c r="E221" s="43">
        <v>0</v>
      </c>
      <c r="F221" s="44">
        <f>E221+(E221*0.05)</f>
        <v>0</v>
      </c>
    </row>
    <row r="222" spans="1:6" x14ac:dyDescent="0.3">
      <c r="A222" s="13" t="s">
        <v>228</v>
      </c>
      <c r="B222" s="46"/>
      <c r="C222" s="47">
        <f>SUM(C201:C221)</f>
        <v>7175.3234779440108</v>
      </c>
      <c r="D222" s="47">
        <f>SUM(D201:D221)</f>
        <v>430</v>
      </c>
      <c r="E222" s="47">
        <f>SUM(E201:E221)</f>
        <v>160</v>
      </c>
      <c r="F222" s="47">
        <f>SUM(F201:F221)</f>
        <v>160</v>
      </c>
    </row>
    <row r="223" spans="1:6" outlineLevel="1" x14ac:dyDescent="0.3">
      <c r="A223" s="8">
        <v>13</v>
      </c>
      <c r="B223" s="41" t="s">
        <v>229</v>
      </c>
      <c r="C223" s="42">
        <v>1994.8732146110599</v>
      </c>
      <c r="D223" s="43">
        <v>0</v>
      </c>
      <c r="E223" s="42">
        <v>60</v>
      </c>
      <c r="F223" s="44">
        <v>60</v>
      </c>
    </row>
    <row r="224" spans="1:6" outlineLevel="1" x14ac:dyDescent="0.3">
      <c r="A224" s="8">
        <v>13</v>
      </c>
      <c r="B224" s="41" t="s">
        <v>230</v>
      </c>
      <c r="C224" s="42">
        <v>211.038925821883</v>
      </c>
      <c r="D224" s="43">
        <v>0</v>
      </c>
      <c r="E224" s="42">
        <v>10</v>
      </c>
      <c r="F224" s="44">
        <v>10</v>
      </c>
    </row>
    <row r="225" spans="1:6" outlineLevel="1" x14ac:dyDescent="0.3">
      <c r="A225" s="8">
        <v>13</v>
      </c>
      <c r="B225" s="41" t="s">
        <v>231</v>
      </c>
      <c r="C225" s="42">
        <v>43.318516352912802</v>
      </c>
      <c r="D225" s="43">
        <v>0</v>
      </c>
      <c r="E225" s="42">
        <v>10</v>
      </c>
      <c r="F225" s="44">
        <v>10</v>
      </c>
    </row>
    <row r="226" spans="1:6" outlineLevel="1" x14ac:dyDescent="0.3">
      <c r="A226" s="8">
        <v>13</v>
      </c>
      <c r="B226" s="41" t="s">
        <v>232</v>
      </c>
      <c r="C226" s="42">
        <v>99.965806968260196</v>
      </c>
      <c r="D226" s="43">
        <v>0</v>
      </c>
      <c r="E226" s="43">
        <v>30</v>
      </c>
      <c r="F226" s="44">
        <v>30</v>
      </c>
    </row>
    <row r="227" spans="1:6" outlineLevel="1" x14ac:dyDescent="0.3">
      <c r="A227" s="8">
        <v>13</v>
      </c>
      <c r="B227" s="41" t="s">
        <v>233</v>
      </c>
      <c r="C227" s="42">
        <v>146.61651688678199</v>
      </c>
      <c r="D227" s="43">
        <v>0</v>
      </c>
      <c r="E227" s="42">
        <v>10</v>
      </c>
      <c r="F227" s="44">
        <v>10</v>
      </c>
    </row>
    <row r="228" spans="1:6" outlineLevel="1" x14ac:dyDescent="0.3">
      <c r="A228" s="8">
        <v>13</v>
      </c>
      <c r="B228" s="41" t="s">
        <v>234</v>
      </c>
      <c r="C228" s="42">
        <v>152.17017282946301</v>
      </c>
      <c r="D228" s="43">
        <v>0</v>
      </c>
      <c r="E228" s="42">
        <v>20</v>
      </c>
      <c r="F228" s="44">
        <v>20</v>
      </c>
    </row>
    <row r="229" spans="1:6" outlineLevel="1" x14ac:dyDescent="0.3">
      <c r="A229" s="8">
        <v>13</v>
      </c>
      <c r="B229" s="41" t="s">
        <v>235</v>
      </c>
      <c r="C229" s="42">
        <v>195.48868918237599</v>
      </c>
      <c r="D229" s="43">
        <v>0</v>
      </c>
      <c r="E229" s="42">
        <v>10</v>
      </c>
      <c r="F229" s="44">
        <v>10</v>
      </c>
    </row>
    <row r="230" spans="1:6" outlineLevel="1" x14ac:dyDescent="0.3">
      <c r="A230" s="8">
        <v>13</v>
      </c>
      <c r="B230" s="41" t="s">
        <v>236</v>
      </c>
      <c r="C230" s="42">
        <v>53.315097049738803</v>
      </c>
      <c r="D230" s="43">
        <v>0</v>
      </c>
      <c r="E230" s="42">
        <v>10</v>
      </c>
      <c r="F230" s="44">
        <v>10</v>
      </c>
    </row>
    <row r="231" spans="1:6" outlineLevel="1" x14ac:dyDescent="0.3">
      <c r="A231" s="8">
        <v>13</v>
      </c>
      <c r="B231" s="41" t="s">
        <v>237</v>
      </c>
      <c r="C231" s="42">
        <v>91.079957459970402</v>
      </c>
      <c r="D231" s="43">
        <v>0</v>
      </c>
      <c r="E231" s="43">
        <v>20</v>
      </c>
      <c r="F231" s="44">
        <v>20</v>
      </c>
    </row>
    <row r="232" spans="1:6" outlineLevel="1" x14ac:dyDescent="0.3">
      <c r="A232" s="8">
        <v>13</v>
      </c>
      <c r="B232" s="41" t="s">
        <v>238</v>
      </c>
      <c r="C232" s="42">
        <v>279.904259511129</v>
      </c>
      <c r="D232" s="42">
        <v>0</v>
      </c>
      <c r="E232" s="42">
        <v>0</v>
      </c>
      <c r="F232" s="44">
        <f>E232+(E232*0.05)</f>
        <v>0</v>
      </c>
    </row>
    <row r="233" spans="1:6" outlineLevel="1" x14ac:dyDescent="0.3">
      <c r="A233" s="8">
        <v>13</v>
      </c>
      <c r="B233" s="41" t="s">
        <v>239</v>
      </c>
      <c r="C233" s="42">
        <v>177.71699016579601</v>
      </c>
      <c r="D233" s="43">
        <v>0</v>
      </c>
      <c r="E233" s="43">
        <v>20</v>
      </c>
      <c r="F233" s="44">
        <v>20</v>
      </c>
    </row>
    <row r="234" spans="1:6" x14ac:dyDescent="0.3">
      <c r="A234" s="13" t="s">
        <v>240</v>
      </c>
      <c r="B234" s="46"/>
      <c r="C234" s="47">
        <f>SUM(C223:C233)</f>
        <v>3445.4881468393714</v>
      </c>
      <c r="D234" s="47">
        <f>SUM(D223:D233)</f>
        <v>0</v>
      </c>
      <c r="E234" s="47">
        <f>SUM(E223:E233)</f>
        <v>200</v>
      </c>
      <c r="F234" s="47">
        <f>SUM(F223:F233)</f>
        <v>200</v>
      </c>
    </row>
    <row r="235" spans="1:6" outlineLevel="1" x14ac:dyDescent="0.3">
      <c r="A235" s="8">
        <v>14</v>
      </c>
      <c r="B235" s="41" t="s">
        <v>241</v>
      </c>
      <c r="C235" s="42">
        <v>244.360861477969</v>
      </c>
      <c r="D235" s="43">
        <v>0</v>
      </c>
      <c r="E235" s="43">
        <v>0</v>
      </c>
      <c r="F235" s="44">
        <f>E235+(E235*0.05)</f>
        <v>0</v>
      </c>
    </row>
    <row r="236" spans="1:6" outlineLevel="1" x14ac:dyDescent="0.3">
      <c r="A236" s="8">
        <v>14</v>
      </c>
      <c r="B236" s="41" t="s">
        <v>242</v>
      </c>
      <c r="C236" s="42">
        <v>107.740925288014</v>
      </c>
      <c r="D236" s="43">
        <v>0</v>
      </c>
      <c r="E236" s="43">
        <v>0</v>
      </c>
      <c r="F236" s="44">
        <f>E236+(E236*0.05)</f>
        <v>0</v>
      </c>
    </row>
    <row r="237" spans="1:6" outlineLevel="1" x14ac:dyDescent="0.3">
      <c r="A237" s="8">
        <v>14</v>
      </c>
      <c r="B237" s="41" t="s">
        <v>243</v>
      </c>
      <c r="C237" s="42">
        <v>109.962387665086</v>
      </c>
      <c r="D237" s="43">
        <v>0</v>
      </c>
      <c r="E237" s="43">
        <v>0</v>
      </c>
      <c r="F237" s="44">
        <f>E237+(E237*0.05)</f>
        <v>0</v>
      </c>
    </row>
    <row r="238" spans="1:6" outlineLevel="1" x14ac:dyDescent="0.3">
      <c r="A238" s="8">
        <v>14</v>
      </c>
      <c r="B238" s="41" t="s">
        <v>244</v>
      </c>
      <c r="C238" s="42">
        <v>128.84481787020201</v>
      </c>
      <c r="D238" s="43">
        <v>0</v>
      </c>
      <c r="E238" s="42">
        <v>10</v>
      </c>
      <c r="F238" s="44">
        <v>10</v>
      </c>
    </row>
    <row r="239" spans="1:6" outlineLevel="1" x14ac:dyDescent="0.3">
      <c r="A239" s="8">
        <v>14</v>
      </c>
      <c r="B239" s="41" t="s">
        <v>245</v>
      </c>
      <c r="C239" s="42">
        <v>136.61993618995601</v>
      </c>
      <c r="D239" s="43">
        <v>0</v>
      </c>
      <c r="E239" s="42">
        <v>20</v>
      </c>
      <c r="F239" s="44">
        <v>20</v>
      </c>
    </row>
    <row r="240" spans="1:6" outlineLevel="1" x14ac:dyDescent="0.3">
      <c r="A240" s="8">
        <v>14</v>
      </c>
      <c r="B240" s="41" t="s">
        <v>246</v>
      </c>
      <c r="C240" s="42">
        <v>68.865333689245901</v>
      </c>
      <c r="D240" s="42">
        <v>10</v>
      </c>
      <c r="E240" s="42">
        <v>10</v>
      </c>
      <c r="F240" s="44">
        <v>10</v>
      </c>
    </row>
    <row r="241" spans="1:6" outlineLevel="1" x14ac:dyDescent="0.3">
      <c r="A241" s="8">
        <v>14</v>
      </c>
      <c r="B241" s="41" t="s">
        <v>247</v>
      </c>
      <c r="C241" s="42">
        <v>91.079957459970402</v>
      </c>
      <c r="D241" s="43">
        <v>0</v>
      </c>
      <c r="E241" s="42">
        <v>10</v>
      </c>
      <c r="F241" s="44">
        <v>10</v>
      </c>
    </row>
    <row r="242" spans="1:6" outlineLevel="1" x14ac:dyDescent="0.3">
      <c r="A242" s="8">
        <v>14</v>
      </c>
      <c r="B242" s="41" t="s">
        <v>248</v>
      </c>
      <c r="C242" s="42">
        <v>47.761441107057699</v>
      </c>
      <c r="D242" s="42">
        <v>10</v>
      </c>
      <c r="E242" s="42">
        <v>0</v>
      </c>
      <c r="F242" s="44">
        <f>E242+(E242*0.05)</f>
        <v>0</v>
      </c>
    </row>
    <row r="243" spans="1:6" outlineLevel="1" x14ac:dyDescent="0.3">
      <c r="A243" s="8">
        <v>14</v>
      </c>
      <c r="B243" s="41" t="s">
        <v>249</v>
      </c>
      <c r="C243" s="42">
        <v>620.89873439175005</v>
      </c>
      <c r="D243" s="42">
        <v>30</v>
      </c>
      <c r="E243" s="42">
        <v>0</v>
      </c>
      <c r="F243" s="44">
        <f>E243+(E243*0.05)</f>
        <v>0</v>
      </c>
    </row>
    <row r="244" spans="1:6" outlineLevel="1" x14ac:dyDescent="0.3">
      <c r="A244" s="8">
        <v>14</v>
      </c>
      <c r="B244" s="41" t="s">
        <v>250</v>
      </c>
      <c r="C244" s="42">
        <v>122.180430738985</v>
      </c>
      <c r="D244" s="43">
        <v>0</v>
      </c>
      <c r="E244" s="42">
        <v>10</v>
      </c>
      <c r="F244" s="44">
        <v>10</v>
      </c>
    </row>
    <row r="245" spans="1:6" outlineLevel="1" x14ac:dyDescent="0.3">
      <c r="A245" s="8">
        <v>14</v>
      </c>
      <c r="B245" s="41" t="s">
        <v>251</v>
      </c>
      <c r="C245" s="42">
        <v>69.976064877782207</v>
      </c>
      <c r="D245" s="43">
        <v>0</v>
      </c>
      <c r="E245" s="43">
        <v>0</v>
      </c>
      <c r="F245" s="44">
        <f>E245+(E245*0.05)</f>
        <v>0</v>
      </c>
    </row>
    <row r="246" spans="1:6" outlineLevel="1" x14ac:dyDescent="0.3">
      <c r="A246" s="8">
        <v>14</v>
      </c>
      <c r="B246" s="41" t="s">
        <v>252</v>
      </c>
      <c r="C246" s="42">
        <v>56.647290615347501</v>
      </c>
      <c r="D246" s="43">
        <v>0</v>
      </c>
      <c r="E246" s="43">
        <v>10</v>
      </c>
      <c r="F246" s="44">
        <v>10</v>
      </c>
    </row>
    <row r="247" spans="1:6" outlineLevel="1" x14ac:dyDescent="0.3">
      <c r="A247" s="8">
        <v>14</v>
      </c>
      <c r="B247" s="41" t="s">
        <v>253</v>
      </c>
      <c r="C247" s="42">
        <v>306.56180803599801</v>
      </c>
      <c r="D247" s="42">
        <v>20</v>
      </c>
      <c r="E247" s="42">
        <v>0</v>
      </c>
      <c r="F247" s="44">
        <f>E247+(E247*0.05)</f>
        <v>0</v>
      </c>
    </row>
    <row r="248" spans="1:6" outlineLevel="1" x14ac:dyDescent="0.3">
      <c r="A248" s="8">
        <v>14</v>
      </c>
      <c r="B248" s="41" t="s">
        <v>254</v>
      </c>
      <c r="C248" s="42">
        <v>218.814044141636</v>
      </c>
      <c r="D248" s="43">
        <v>0</v>
      </c>
      <c r="E248" s="43">
        <v>0</v>
      </c>
      <c r="F248" s="44">
        <f>E248+(E248*0.05)</f>
        <v>0</v>
      </c>
    </row>
    <row r="249" spans="1:6" outlineLevel="1" x14ac:dyDescent="0.3">
      <c r="A249" s="8">
        <v>14</v>
      </c>
      <c r="B249" s="41" t="s">
        <v>255</v>
      </c>
      <c r="C249" s="42">
        <v>63.311677746564797</v>
      </c>
      <c r="D249" s="43">
        <v>0</v>
      </c>
      <c r="E249" s="42">
        <v>10</v>
      </c>
      <c r="F249" s="44">
        <v>10</v>
      </c>
    </row>
    <row r="250" spans="1:6" outlineLevel="1" x14ac:dyDescent="0.3">
      <c r="A250" s="8">
        <v>14</v>
      </c>
      <c r="B250" s="41" t="s">
        <v>256</v>
      </c>
      <c r="C250" s="42">
        <v>3293.3179740099099</v>
      </c>
      <c r="D250" s="43">
        <v>250</v>
      </c>
      <c r="E250" s="43">
        <v>90</v>
      </c>
      <c r="F250" s="44">
        <v>90</v>
      </c>
    </row>
    <row r="251" spans="1:6" outlineLevel="1" x14ac:dyDescent="0.3">
      <c r="A251" s="8">
        <v>14</v>
      </c>
      <c r="B251" s="41" t="s">
        <v>257</v>
      </c>
      <c r="C251" s="42">
        <v>144.39505450970901</v>
      </c>
      <c r="D251" s="43">
        <v>0</v>
      </c>
      <c r="E251" s="43">
        <v>0</v>
      </c>
      <c r="F251" s="44">
        <f>E251+(E251*0.05)</f>
        <v>0</v>
      </c>
    </row>
    <row r="252" spans="1:6" outlineLevel="1" x14ac:dyDescent="0.3">
      <c r="A252" s="8">
        <v>14</v>
      </c>
      <c r="B252" s="41" t="s">
        <v>258</v>
      </c>
      <c r="C252" s="42">
        <v>89.969226271434195</v>
      </c>
      <c r="D252" s="43">
        <v>0</v>
      </c>
      <c r="E252" s="43">
        <v>0</v>
      </c>
      <c r="F252" s="44">
        <f>E252+(E252*0.05)</f>
        <v>0</v>
      </c>
    </row>
    <row r="253" spans="1:6" outlineLevel="1" x14ac:dyDescent="0.3">
      <c r="A253" s="8">
        <v>14</v>
      </c>
      <c r="B253" s="41" t="s">
        <v>259</v>
      </c>
      <c r="C253" s="42">
        <v>249.91451742065101</v>
      </c>
      <c r="D253" s="43">
        <v>0</v>
      </c>
      <c r="E253" s="43">
        <v>20</v>
      </c>
      <c r="F253" s="44">
        <v>20</v>
      </c>
    </row>
    <row r="254" spans="1:6" outlineLevel="1" x14ac:dyDescent="0.3">
      <c r="A254" s="8">
        <v>14</v>
      </c>
      <c r="B254" s="41" t="s">
        <v>438</v>
      </c>
      <c r="C254" s="42">
        <v>147.72724807531799</v>
      </c>
      <c r="D254" s="43">
        <v>20</v>
      </c>
      <c r="E254" s="43">
        <v>10</v>
      </c>
      <c r="F254" s="44">
        <v>10</v>
      </c>
    </row>
    <row r="255" spans="1:6" outlineLevel="1" x14ac:dyDescent="0.3">
      <c r="A255" s="8">
        <v>14</v>
      </c>
      <c r="B255" s="41" t="s">
        <v>261</v>
      </c>
      <c r="C255" s="42">
        <v>171.05260303457899</v>
      </c>
      <c r="D255" s="43">
        <v>0</v>
      </c>
      <c r="E255" s="43">
        <v>10</v>
      </c>
      <c r="F255" s="44">
        <v>10</v>
      </c>
    </row>
    <row r="256" spans="1:6" outlineLevel="1" x14ac:dyDescent="0.3">
      <c r="A256" s="8">
        <v>14</v>
      </c>
      <c r="B256" s="41" t="s">
        <v>262</v>
      </c>
      <c r="C256" s="42">
        <v>63.311677746564797</v>
      </c>
      <c r="D256" s="43">
        <v>0</v>
      </c>
      <c r="E256" s="43">
        <v>0</v>
      </c>
      <c r="F256" s="44">
        <f>E256+(E256*0.05)</f>
        <v>0</v>
      </c>
    </row>
    <row r="257" spans="1:6" outlineLevel="1" x14ac:dyDescent="0.3">
      <c r="A257" s="8">
        <v>14</v>
      </c>
      <c r="B257" s="41" t="s">
        <v>263</v>
      </c>
      <c r="C257" s="42">
        <v>117.73750598484</v>
      </c>
      <c r="D257" s="43">
        <v>0</v>
      </c>
      <c r="E257" s="43">
        <v>10</v>
      </c>
      <c r="F257" s="44">
        <v>10</v>
      </c>
    </row>
    <row r="258" spans="1:6" outlineLevel="1" x14ac:dyDescent="0.3">
      <c r="A258" s="8">
        <v>14</v>
      </c>
      <c r="B258" s="41" t="s">
        <v>264</v>
      </c>
      <c r="C258" s="42">
        <v>114.405312419231</v>
      </c>
      <c r="D258" s="43">
        <v>20</v>
      </c>
      <c r="E258" s="43">
        <v>0</v>
      </c>
      <c r="F258" s="44">
        <f>E258+(E258*0.05)</f>
        <v>0</v>
      </c>
    </row>
    <row r="259" spans="1:6" outlineLevel="1" x14ac:dyDescent="0.3">
      <c r="A259" s="8">
        <v>14</v>
      </c>
      <c r="B259" s="41" t="s">
        <v>265</v>
      </c>
      <c r="C259" s="42">
        <v>138.84139856702799</v>
      </c>
      <c r="D259" s="43">
        <v>0</v>
      </c>
      <c r="E259" s="43">
        <v>10</v>
      </c>
      <c r="F259" s="44">
        <v>10</v>
      </c>
    </row>
    <row r="260" spans="1:6" outlineLevel="1" x14ac:dyDescent="0.3">
      <c r="A260" s="8">
        <v>14</v>
      </c>
      <c r="B260" s="41" t="s">
        <v>266</v>
      </c>
      <c r="C260" s="42">
        <v>58.8687529924199</v>
      </c>
      <c r="D260" s="43">
        <v>10</v>
      </c>
      <c r="E260" s="43">
        <v>0</v>
      </c>
      <c r="F260" s="44">
        <f>E260+(E260*0.05)</f>
        <v>0</v>
      </c>
    </row>
    <row r="261" spans="1:6" outlineLevel="1" x14ac:dyDescent="0.3">
      <c r="A261" s="8">
        <v>14</v>
      </c>
      <c r="B261" s="41" t="s">
        <v>267</v>
      </c>
      <c r="C261" s="42">
        <v>117.73750598484</v>
      </c>
      <c r="D261" s="43">
        <v>0</v>
      </c>
      <c r="E261" s="43">
        <v>10</v>
      </c>
      <c r="F261" s="44">
        <v>10</v>
      </c>
    </row>
    <row r="262" spans="1:6" outlineLevel="1" x14ac:dyDescent="0.3">
      <c r="A262" s="8">
        <v>14</v>
      </c>
      <c r="B262" s="41" t="s">
        <v>268</v>
      </c>
      <c r="C262" s="42">
        <v>402.084690250113</v>
      </c>
      <c r="D262" s="43">
        <v>0</v>
      </c>
      <c r="E262" s="43">
        <v>10</v>
      </c>
      <c r="F262" s="44">
        <v>10</v>
      </c>
    </row>
    <row r="263" spans="1:6" x14ac:dyDescent="0.3">
      <c r="A263" s="13" t="s">
        <v>269</v>
      </c>
      <c r="B263" s="46"/>
      <c r="C263" s="47">
        <f>SUM(C235:C262)</f>
        <v>7502.9891785622021</v>
      </c>
      <c r="D263" s="47">
        <f>SUM(D235:D262)</f>
        <v>370</v>
      </c>
      <c r="E263" s="47">
        <f>SUM(E235:E262)</f>
        <v>250</v>
      </c>
      <c r="F263" s="47">
        <f>SUM(F235:F262)</f>
        <v>250</v>
      </c>
    </row>
    <row r="264" spans="1:6" outlineLevel="1" x14ac:dyDescent="0.3">
      <c r="A264" s="8">
        <v>15</v>
      </c>
      <c r="B264" s="41" t="s">
        <v>270</v>
      </c>
      <c r="C264" s="42">
        <v>86.637032705825504</v>
      </c>
      <c r="D264" s="43">
        <v>0</v>
      </c>
      <c r="E264" s="43">
        <v>0</v>
      </c>
      <c r="F264" s="44">
        <f>E264+(E264*0.05)</f>
        <v>0</v>
      </c>
    </row>
    <row r="265" spans="1:6" outlineLevel="1" x14ac:dyDescent="0.3">
      <c r="A265" s="8">
        <v>15</v>
      </c>
      <c r="B265" s="41" t="s">
        <v>271</v>
      </c>
      <c r="C265" s="42">
        <v>483.168067013258</v>
      </c>
      <c r="D265" s="43">
        <v>0</v>
      </c>
      <c r="E265" s="43">
        <v>10</v>
      </c>
      <c r="F265" s="44">
        <v>10</v>
      </c>
    </row>
    <row r="266" spans="1:6" outlineLevel="1" x14ac:dyDescent="0.3">
      <c r="A266" s="8">
        <v>15</v>
      </c>
      <c r="B266" s="41" t="s">
        <v>272</v>
      </c>
      <c r="C266" s="42">
        <v>84.415570328753105</v>
      </c>
      <c r="D266" s="43">
        <v>20</v>
      </c>
      <c r="E266" s="43">
        <v>0</v>
      </c>
      <c r="F266" s="44">
        <f>E266+(E266*0.05)</f>
        <v>0</v>
      </c>
    </row>
    <row r="267" spans="1:6" outlineLevel="1" x14ac:dyDescent="0.3">
      <c r="A267" s="8">
        <v>15</v>
      </c>
      <c r="B267" s="41" t="s">
        <v>273</v>
      </c>
      <c r="C267" s="42">
        <v>790.84060623779203</v>
      </c>
      <c r="D267" s="43">
        <v>0</v>
      </c>
      <c r="E267" s="42">
        <v>50</v>
      </c>
      <c r="F267" s="44">
        <v>50</v>
      </c>
    </row>
    <row r="268" spans="1:6" outlineLevel="1" x14ac:dyDescent="0.3">
      <c r="A268" s="8">
        <v>15</v>
      </c>
      <c r="B268" s="41" t="s">
        <v>274</v>
      </c>
      <c r="C268" s="42">
        <v>121.069699550449</v>
      </c>
      <c r="D268" s="43">
        <v>0</v>
      </c>
      <c r="E268" s="42">
        <v>10</v>
      </c>
      <c r="F268" s="44">
        <v>10</v>
      </c>
    </row>
    <row r="269" spans="1:6" outlineLevel="1" x14ac:dyDescent="0.3">
      <c r="A269" s="8">
        <v>15</v>
      </c>
      <c r="B269" s="41" t="s">
        <v>275</v>
      </c>
      <c r="C269" s="42">
        <v>84.415570328753105</v>
      </c>
      <c r="D269" s="42">
        <v>20</v>
      </c>
      <c r="E269" s="42">
        <v>0</v>
      </c>
      <c r="F269" s="44">
        <f>E269+(E269*0.05)</f>
        <v>0</v>
      </c>
    </row>
    <row r="270" spans="1:6" outlineLevel="1" x14ac:dyDescent="0.3">
      <c r="A270" s="8">
        <v>15</v>
      </c>
      <c r="B270" s="41" t="s">
        <v>276</v>
      </c>
      <c r="C270" s="42">
        <v>143.28432332117299</v>
      </c>
      <c r="D270" s="42">
        <v>20</v>
      </c>
      <c r="E270" s="42">
        <v>0</v>
      </c>
      <c r="F270" s="44">
        <f>E270+(E270*0.05)</f>
        <v>0</v>
      </c>
    </row>
    <row r="271" spans="1:6" outlineLevel="1" x14ac:dyDescent="0.3">
      <c r="A271" s="8">
        <v>15</v>
      </c>
      <c r="B271" s="41" t="s">
        <v>277</v>
      </c>
      <c r="C271" s="42">
        <v>148.83797926385401</v>
      </c>
      <c r="D271" s="43">
        <v>0</v>
      </c>
      <c r="E271" s="42">
        <v>10</v>
      </c>
      <c r="F271" s="44">
        <v>10</v>
      </c>
    </row>
    <row r="272" spans="1:6" outlineLevel="1" x14ac:dyDescent="0.3">
      <c r="A272" s="8">
        <v>15</v>
      </c>
      <c r="B272" s="41" t="s">
        <v>278</v>
      </c>
      <c r="C272" s="42">
        <v>99.965806968260196</v>
      </c>
      <c r="D272" s="43">
        <v>0</v>
      </c>
      <c r="E272" s="42">
        <v>10</v>
      </c>
      <c r="F272" s="44">
        <v>10</v>
      </c>
    </row>
    <row r="273" spans="1:6" outlineLevel="1" x14ac:dyDescent="0.3">
      <c r="A273" s="8">
        <v>15</v>
      </c>
      <c r="B273" s="41" t="s">
        <v>279</v>
      </c>
      <c r="C273" s="42">
        <v>77.751183197535696</v>
      </c>
      <c r="D273" s="42">
        <v>0</v>
      </c>
      <c r="E273" s="42">
        <v>0</v>
      </c>
      <c r="F273" s="44">
        <f>E273+(E273*0.05)</f>
        <v>0</v>
      </c>
    </row>
    <row r="274" spans="1:6" outlineLevel="1" x14ac:dyDescent="0.3">
      <c r="A274" s="8">
        <v>15</v>
      </c>
      <c r="B274" s="41" t="s">
        <v>280</v>
      </c>
      <c r="C274" s="42">
        <v>134.398473812883</v>
      </c>
      <c r="D274" s="42">
        <v>20</v>
      </c>
      <c r="E274" s="42">
        <v>0</v>
      </c>
      <c r="F274" s="44">
        <f>E274+(E274*0.05)</f>
        <v>0</v>
      </c>
    </row>
    <row r="275" spans="1:6" outlineLevel="1" x14ac:dyDescent="0.3">
      <c r="A275" s="8">
        <v>15</v>
      </c>
      <c r="B275" s="41" t="s">
        <v>281</v>
      </c>
      <c r="C275" s="42">
        <v>72.197527254854606</v>
      </c>
      <c r="D275" s="42">
        <v>10</v>
      </c>
      <c r="E275" s="42">
        <v>0</v>
      </c>
      <c r="F275" s="44">
        <f>E275+(E275*0.05)</f>
        <v>0</v>
      </c>
    </row>
    <row r="276" spans="1:6" outlineLevel="1" x14ac:dyDescent="0.3">
      <c r="A276" s="8">
        <v>15</v>
      </c>
      <c r="B276" s="41" t="s">
        <v>282</v>
      </c>
      <c r="C276" s="42">
        <v>88.858495082898003</v>
      </c>
      <c r="D276" s="42">
        <v>10</v>
      </c>
      <c r="E276" s="42">
        <v>0</v>
      </c>
      <c r="F276" s="44">
        <f>E276+(E276*0.05)</f>
        <v>0</v>
      </c>
    </row>
    <row r="277" spans="1:6" outlineLevel="1" x14ac:dyDescent="0.3">
      <c r="A277" s="8">
        <v>15</v>
      </c>
      <c r="B277" s="41" t="s">
        <v>283</v>
      </c>
      <c r="C277" s="42">
        <v>407.63834619279402</v>
      </c>
      <c r="D277" s="42">
        <v>60</v>
      </c>
      <c r="E277" s="42">
        <v>0</v>
      </c>
      <c r="F277" s="44">
        <f>E277+(E277*0.05)</f>
        <v>0</v>
      </c>
    </row>
    <row r="278" spans="1:6" outlineLevel="1" x14ac:dyDescent="0.3">
      <c r="A278" s="8" t="s">
        <v>439</v>
      </c>
      <c r="B278" s="41" t="s">
        <v>284</v>
      </c>
      <c r="C278" s="42">
        <v>725.30746611415498</v>
      </c>
      <c r="D278" s="43">
        <v>0</v>
      </c>
      <c r="E278" s="42">
        <v>40</v>
      </c>
      <c r="F278" s="44">
        <v>40</v>
      </c>
    </row>
    <row r="279" spans="1:6" outlineLevel="1" x14ac:dyDescent="0.3">
      <c r="A279" s="8">
        <v>15</v>
      </c>
      <c r="B279" s="41" t="s">
        <v>285</v>
      </c>
      <c r="C279" s="42">
        <v>544.25828238275005</v>
      </c>
      <c r="D279" s="43">
        <v>0</v>
      </c>
      <c r="E279" s="42">
        <v>40</v>
      </c>
      <c r="F279" s="44">
        <v>40</v>
      </c>
    </row>
    <row r="280" spans="1:6" outlineLevel="1" x14ac:dyDescent="0.3">
      <c r="A280" s="8">
        <v>15</v>
      </c>
      <c r="B280" s="41" t="s">
        <v>286</v>
      </c>
      <c r="C280" s="42">
        <v>15141.4875621258</v>
      </c>
      <c r="D280" s="42">
        <v>740</v>
      </c>
      <c r="E280" s="42">
        <v>100</v>
      </c>
      <c r="F280" s="44">
        <v>110</v>
      </c>
    </row>
    <row r="281" spans="1:6" outlineLevel="1" x14ac:dyDescent="0.3">
      <c r="A281" s="8">
        <v>15</v>
      </c>
      <c r="B281" s="41" t="s">
        <v>440</v>
      </c>
      <c r="C281" s="42">
        <v>105.519462910941</v>
      </c>
      <c r="D281" s="43">
        <v>0</v>
      </c>
      <c r="E281" s="42">
        <v>10</v>
      </c>
      <c r="F281" s="44">
        <v>10</v>
      </c>
    </row>
    <row r="282" spans="1:6" outlineLevel="1" x14ac:dyDescent="0.3">
      <c r="A282" s="8">
        <v>15</v>
      </c>
      <c r="B282" s="41" t="s">
        <v>288</v>
      </c>
      <c r="C282" s="42">
        <v>103.298000533869</v>
      </c>
      <c r="D282" s="43">
        <v>0</v>
      </c>
      <c r="E282" s="42">
        <v>0</v>
      </c>
      <c r="F282" s="44">
        <f>E282+(E282*0.05)</f>
        <v>0</v>
      </c>
    </row>
    <row r="283" spans="1:6" outlineLevel="1" x14ac:dyDescent="0.3">
      <c r="A283" s="8">
        <v>15</v>
      </c>
      <c r="B283" s="41" t="s">
        <v>289</v>
      </c>
      <c r="C283" s="42">
        <v>567.583637342011</v>
      </c>
      <c r="D283" s="43">
        <v>0</v>
      </c>
      <c r="E283" s="42">
        <v>20</v>
      </c>
      <c r="F283" s="44">
        <v>20</v>
      </c>
    </row>
    <row r="284" spans="1:6" outlineLevel="1" x14ac:dyDescent="0.3">
      <c r="A284" s="8">
        <v>15</v>
      </c>
      <c r="B284" s="41" t="s">
        <v>290</v>
      </c>
      <c r="C284" s="42">
        <v>77.751183197535696</v>
      </c>
      <c r="D284" s="42">
        <v>10</v>
      </c>
      <c r="E284" s="42">
        <v>10</v>
      </c>
      <c r="F284" s="44">
        <v>10</v>
      </c>
    </row>
    <row r="285" spans="1:6" outlineLevel="1" x14ac:dyDescent="0.3">
      <c r="A285" s="8" t="s">
        <v>439</v>
      </c>
      <c r="B285" s="41" t="s">
        <v>291</v>
      </c>
      <c r="C285" s="42">
        <v>835.26985377924098</v>
      </c>
      <c r="D285" s="43">
        <v>0</v>
      </c>
      <c r="E285" s="42">
        <v>30</v>
      </c>
      <c r="F285" s="44">
        <v>30</v>
      </c>
    </row>
    <row r="286" spans="1:6" outlineLevel="1" x14ac:dyDescent="0.3">
      <c r="A286" s="8">
        <v>15</v>
      </c>
      <c r="B286" s="41" t="s">
        <v>292</v>
      </c>
      <c r="C286" s="42">
        <v>194.377957993839</v>
      </c>
      <c r="D286" s="42">
        <v>0</v>
      </c>
      <c r="E286" s="42">
        <v>0</v>
      </c>
      <c r="F286" s="44">
        <v>0</v>
      </c>
    </row>
    <row r="287" spans="1:6" outlineLevel="1" x14ac:dyDescent="0.3">
      <c r="A287" s="8">
        <v>15</v>
      </c>
      <c r="B287" s="41" t="s">
        <v>293</v>
      </c>
      <c r="C287" s="42">
        <v>148.83797926385401</v>
      </c>
      <c r="D287" s="43">
        <v>0</v>
      </c>
      <c r="E287" s="42">
        <v>0</v>
      </c>
      <c r="F287" s="44">
        <f>E287+(E287*0.05)</f>
        <v>0</v>
      </c>
    </row>
    <row r="288" spans="1:6" outlineLevel="1" x14ac:dyDescent="0.3">
      <c r="A288" s="8">
        <v>15</v>
      </c>
      <c r="B288" s="41" t="s">
        <v>294</v>
      </c>
      <c r="C288" s="42">
        <v>231.032087215535</v>
      </c>
      <c r="D288" s="43">
        <v>0</v>
      </c>
      <c r="E288" s="42">
        <v>20</v>
      </c>
      <c r="F288" s="44">
        <v>20</v>
      </c>
    </row>
    <row r="289" spans="1:6" outlineLevel="1" x14ac:dyDescent="0.3">
      <c r="A289" s="8">
        <v>15</v>
      </c>
      <c r="B289" s="41" t="s">
        <v>295</v>
      </c>
      <c r="C289" s="42">
        <v>45.539978729985201</v>
      </c>
      <c r="D289" s="43">
        <v>10</v>
      </c>
      <c r="E289" s="43">
        <v>10</v>
      </c>
      <c r="F289" s="44">
        <v>10</v>
      </c>
    </row>
    <row r="290" spans="1:6" outlineLevel="1" x14ac:dyDescent="0.3">
      <c r="A290" s="8">
        <v>15</v>
      </c>
      <c r="B290" s="41" t="s">
        <v>296</v>
      </c>
      <c r="C290" s="42">
        <v>164.38821590336099</v>
      </c>
      <c r="D290" s="43">
        <v>0</v>
      </c>
      <c r="E290" s="43">
        <v>10</v>
      </c>
      <c r="F290" s="44">
        <v>10</v>
      </c>
    </row>
    <row r="291" spans="1:6" outlineLevel="1" x14ac:dyDescent="0.3">
      <c r="A291" s="8">
        <v>15</v>
      </c>
      <c r="B291" s="41" t="s">
        <v>297</v>
      </c>
      <c r="C291" s="42">
        <v>131.06628024727499</v>
      </c>
      <c r="D291" s="43">
        <v>0</v>
      </c>
      <c r="E291" s="43">
        <v>10</v>
      </c>
      <c r="F291" s="44">
        <v>10</v>
      </c>
    </row>
    <row r="292" spans="1:6" outlineLevel="1" x14ac:dyDescent="0.3">
      <c r="A292" s="8">
        <v>15</v>
      </c>
      <c r="B292" s="41" t="s">
        <v>298</v>
      </c>
      <c r="C292" s="42">
        <v>2100.3926775220002</v>
      </c>
      <c r="D292" s="43">
        <v>80</v>
      </c>
      <c r="E292" s="43">
        <v>0</v>
      </c>
      <c r="F292" s="44">
        <f>E292+(E292*0.05)</f>
        <v>0</v>
      </c>
    </row>
    <row r="293" spans="1:6" outlineLevel="1" x14ac:dyDescent="0.3">
      <c r="A293" s="8">
        <v>15</v>
      </c>
      <c r="B293" s="41" t="s">
        <v>299</v>
      </c>
      <c r="C293" s="42">
        <v>61.090215369492398</v>
      </c>
      <c r="D293" s="43">
        <v>10</v>
      </c>
      <c r="E293" s="43">
        <v>0</v>
      </c>
      <c r="F293" s="44">
        <f>E293+(E293*0.05)</f>
        <v>0</v>
      </c>
    </row>
    <row r="294" spans="1:6" x14ac:dyDescent="0.3">
      <c r="A294" s="13" t="s">
        <v>300</v>
      </c>
      <c r="B294" s="46"/>
      <c r="C294" s="47">
        <f>SUM(C264:C293)</f>
        <v>24000.679521890728</v>
      </c>
      <c r="D294" s="47">
        <f>SUM(D264:D293)</f>
        <v>1010</v>
      </c>
      <c r="E294" s="47">
        <f>SUM(E264:E293)</f>
        <v>390</v>
      </c>
      <c r="F294" s="47">
        <f>SUM(F264:F293)</f>
        <v>400</v>
      </c>
    </row>
    <row r="295" spans="1:6" outlineLevel="1" x14ac:dyDescent="0.3">
      <c r="A295" s="8">
        <v>16</v>
      </c>
      <c r="B295" s="41" t="s">
        <v>301</v>
      </c>
      <c r="C295" s="42">
        <v>2383.6291305987402</v>
      </c>
      <c r="D295" s="43">
        <v>150</v>
      </c>
      <c r="E295" s="43">
        <v>40</v>
      </c>
      <c r="F295" s="44">
        <v>40</v>
      </c>
    </row>
    <row r="296" spans="1:6" outlineLevel="1" x14ac:dyDescent="0.3">
      <c r="A296" s="8">
        <v>16</v>
      </c>
      <c r="B296" s="41" t="s">
        <v>302</v>
      </c>
      <c r="C296" s="42">
        <v>3426.6057166342498</v>
      </c>
      <c r="D296" s="43">
        <v>400</v>
      </c>
      <c r="E296" s="43">
        <v>0</v>
      </c>
      <c r="F296" s="44">
        <f>E296+(E296*0.05)</f>
        <v>0</v>
      </c>
    </row>
    <row r="297" spans="1:6" outlineLevel="1" x14ac:dyDescent="0.3">
      <c r="A297" s="8">
        <v>16</v>
      </c>
      <c r="B297" s="41" t="s">
        <v>303</v>
      </c>
      <c r="C297" s="42">
        <v>134.398473812883</v>
      </c>
      <c r="D297" s="43">
        <v>0</v>
      </c>
      <c r="E297" s="43">
        <v>10</v>
      </c>
      <c r="F297" s="44">
        <v>10</v>
      </c>
    </row>
    <row r="298" spans="1:6" outlineLevel="1" x14ac:dyDescent="0.3">
      <c r="A298" s="8">
        <v>16</v>
      </c>
      <c r="B298" s="41" t="s">
        <v>304</v>
      </c>
      <c r="C298" s="42">
        <v>145.50578569824501</v>
      </c>
      <c r="D298" s="43">
        <v>0</v>
      </c>
      <c r="E298" s="43">
        <v>30</v>
      </c>
      <c r="F298" s="44">
        <v>30</v>
      </c>
    </row>
    <row r="299" spans="1:6" outlineLevel="1" x14ac:dyDescent="0.3">
      <c r="A299" s="8">
        <v>16</v>
      </c>
      <c r="B299" s="41" t="s">
        <v>305</v>
      </c>
      <c r="C299" s="42">
        <v>197.71015155944801</v>
      </c>
      <c r="D299" s="43">
        <v>0</v>
      </c>
      <c r="E299" s="43">
        <v>10</v>
      </c>
      <c r="F299" s="44">
        <v>10</v>
      </c>
    </row>
    <row r="300" spans="1:6" outlineLevel="1" x14ac:dyDescent="0.3">
      <c r="A300" s="8">
        <v>16</v>
      </c>
      <c r="B300" s="41" t="s">
        <v>306</v>
      </c>
      <c r="C300" s="42">
        <v>157.723828772144</v>
      </c>
      <c r="D300" s="43">
        <v>0</v>
      </c>
      <c r="E300" s="43">
        <v>0</v>
      </c>
      <c r="F300" s="44">
        <f>E300+(E300*0.05)</f>
        <v>0</v>
      </c>
    </row>
    <row r="301" spans="1:6" outlineLevel="1" x14ac:dyDescent="0.3">
      <c r="A301" s="8">
        <v>16</v>
      </c>
      <c r="B301" s="41" t="s">
        <v>307</v>
      </c>
      <c r="C301" s="42">
        <v>324.333507052578</v>
      </c>
      <c r="D301" s="43">
        <v>0</v>
      </c>
      <c r="E301" s="42">
        <v>10</v>
      </c>
      <c r="F301" s="44">
        <v>10</v>
      </c>
    </row>
    <row r="302" spans="1:6" outlineLevel="1" x14ac:dyDescent="0.3">
      <c r="A302" s="8">
        <v>16</v>
      </c>
      <c r="B302" s="41" t="s">
        <v>308</v>
      </c>
      <c r="C302" s="42">
        <v>147.72724807531799</v>
      </c>
      <c r="D302" s="43">
        <v>0</v>
      </c>
      <c r="E302" s="42">
        <v>10</v>
      </c>
      <c r="F302" s="44">
        <v>10</v>
      </c>
    </row>
    <row r="303" spans="1:6" outlineLevel="1" x14ac:dyDescent="0.3">
      <c r="A303" s="8" t="s">
        <v>441</v>
      </c>
      <c r="B303" s="41" t="s">
        <v>309</v>
      </c>
      <c r="C303" s="42">
        <v>697.53918640074903</v>
      </c>
      <c r="D303" s="43">
        <v>0</v>
      </c>
      <c r="E303" s="42">
        <v>20</v>
      </c>
      <c r="F303" s="44">
        <v>20</v>
      </c>
    </row>
    <row r="304" spans="1:6" outlineLevel="1" x14ac:dyDescent="0.3">
      <c r="A304" s="8">
        <v>16</v>
      </c>
      <c r="B304" s="41" t="s">
        <v>310</v>
      </c>
      <c r="C304" s="42">
        <v>124.401893116057</v>
      </c>
      <c r="D304" s="42">
        <v>20</v>
      </c>
      <c r="E304" s="42">
        <v>0</v>
      </c>
      <c r="F304" s="44">
        <f>E304+(E304*0.05)</f>
        <v>0</v>
      </c>
    </row>
    <row r="305" spans="1:6" outlineLevel="1" x14ac:dyDescent="0.3">
      <c r="A305" s="8">
        <v>16</v>
      </c>
      <c r="B305" s="41" t="s">
        <v>311</v>
      </c>
      <c r="C305" s="42">
        <v>163.27748471482499</v>
      </c>
      <c r="D305" s="43">
        <v>0</v>
      </c>
      <c r="E305" s="42">
        <v>10</v>
      </c>
      <c r="F305" s="44">
        <v>10</v>
      </c>
    </row>
    <row r="306" spans="1:6" outlineLevel="1" x14ac:dyDescent="0.3">
      <c r="A306" s="8">
        <v>16</v>
      </c>
      <c r="B306" s="41" t="s">
        <v>312</v>
      </c>
      <c r="C306" s="42">
        <v>121.069699550449</v>
      </c>
      <c r="D306" s="43">
        <v>0</v>
      </c>
      <c r="E306" s="42">
        <v>10</v>
      </c>
      <c r="F306" s="44">
        <v>10</v>
      </c>
    </row>
    <row r="307" spans="1:6" outlineLevel="1" x14ac:dyDescent="0.3">
      <c r="A307" s="8">
        <v>16</v>
      </c>
      <c r="B307" s="41" t="s">
        <v>313</v>
      </c>
      <c r="C307" s="42">
        <v>199.93161393651999</v>
      </c>
      <c r="D307" s="43">
        <v>0</v>
      </c>
      <c r="E307" s="43">
        <v>10</v>
      </c>
      <c r="F307" s="44">
        <v>10</v>
      </c>
    </row>
    <row r="308" spans="1:6" outlineLevel="1" x14ac:dyDescent="0.3">
      <c r="A308" s="8">
        <v>16</v>
      </c>
      <c r="B308" s="41" t="s">
        <v>314</v>
      </c>
      <c r="C308" s="42">
        <v>78.861914386072002</v>
      </c>
      <c r="D308" s="43">
        <v>0</v>
      </c>
      <c r="E308" s="43">
        <v>0</v>
      </c>
      <c r="F308" s="44">
        <f>E308+(E308*0.05)</f>
        <v>0</v>
      </c>
    </row>
    <row r="309" spans="1:6" outlineLevel="1" x14ac:dyDescent="0.3">
      <c r="A309" s="8">
        <v>16</v>
      </c>
      <c r="B309" s="41" t="s">
        <v>315</v>
      </c>
      <c r="C309" s="42">
        <v>98.855075779724004</v>
      </c>
      <c r="D309" s="43">
        <v>0</v>
      </c>
      <c r="E309" s="43">
        <v>0</v>
      </c>
      <c r="F309" s="44">
        <f>E309+(E309*0.05)</f>
        <v>0</v>
      </c>
    </row>
    <row r="310" spans="1:6" outlineLevel="1" x14ac:dyDescent="0.3">
      <c r="A310" s="8">
        <v>16</v>
      </c>
      <c r="B310" s="41" t="s">
        <v>316</v>
      </c>
      <c r="C310" s="42">
        <v>147.72724807531799</v>
      </c>
      <c r="D310" s="43">
        <v>0</v>
      </c>
      <c r="E310" s="43">
        <v>0</v>
      </c>
      <c r="F310" s="44">
        <f>E310+(E310*0.05)</f>
        <v>0</v>
      </c>
    </row>
    <row r="311" spans="1:6" outlineLevel="1" x14ac:dyDescent="0.3">
      <c r="A311" s="8">
        <v>16</v>
      </c>
      <c r="B311" s="41" t="s">
        <v>317</v>
      </c>
      <c r="C311" s="42">
        <v>223.256968895781</v>
      </c>
      <c r="D311" s="43">
        <v>0</v>
      </c>
      <c r="E311" s="43">
        <v>0</v>
      </c>
      <c r="F311" s="44">
        <f>E311+(E311*0.05)</f>
        <v>0</v>
      </c>
    </row>
    <row r="312" spans="1:6" x14ac:dyDescent="0.3">
      <c r="A312" s="13" t="s">
        <v>318</v>
      </c>
      <c r="B312" s="46"/>
      <c r="C312" s="47">
        <f>SUM(C295:C311)</f>
        <v>8772.5549270591</v>
      </c>
      <c r="D312" s="47">
        <f>SUM(D295:D311)</f>
        <v>570</v>
      </c>
      <c r="E312" s="47">
        <f>SUM(E295:E311)</f>
        <v>160</v>
      </c>
      <c r="F312" s="47">
        <f>SUM(F295:F311)</f>
        <v>160</v>
      </c>
    </row>
    <row r="313" spans="1:6" outlineLevel="1" x14ac:dyDescent="0.3">
      <c r="A313" s="8">
        <v>17</v>
      </c>
      <c r="B313" s="41" t="s">
        <v>319</v>
      </c>
      <c r="C313" s="42">
        <v>243.250130289433</v>
      </c>
      <c r="D313" s="43">
        <v>0</v>
      </c>
      <c r="E313" s="43">
        <v>0</v>
      </c>
      <c r="F313" s="44">
        <v>0</v>
      </c>
    </row>
    <row r="314" spans="1:6" outlineLevel="1" x14ac:dyDescent="0.3">
      <c r="A314" s="8">
        <v>17</v>
      </c>
      <c r="B314" s="41" t="s">
        <v>320</v>
      </c>
      <c r="C314" s="42">
        <v>311.00473279014301</v>
      </c>
      <c r="D314" s="43">
        <v>0</v>
      </c>
      <c r="E314" s="43">
        <v>10</v>
      </c>
      <c r="F314" s="44">
        <v>10</v>
      </c>
    </row>
    <row r="315" spans="1:6" outlineLevel="1" x14ac:dyDescent="0.3">
      <c r="A315" s="8">
        <v>17</v>
      </c>
      <c r="B315" s="41" t="s">
        <v>321</v>
      </c>
      <c r="C315" s="42">
        <v>243.250130289433</v>
      </c>
      <c r="D315" s="43">
        <v>0</v>
      </c>
      <c r="E315" s="43">
        <v>30</v>
      </c>
      <c r="F315" s="44">
        <v>30</v>
      </c>
    </row>
    <row r="316" spans="1:6" outlineLevel="1" x14ac:dyDescent="0.3">
      <c r="A316" s="8">
        <v>17</v>
      </c>
      <c r="B316" s="41" t="s">
        <v>322</v>
      </c>
      <c r="C316" s="42">
        <v>66.643871312173502</v>
      </c>
      <c r="D316" s="43">
        <v>0</v>
      </c>
      <c r="E316" s="42">
        <v>0</v>
      </c>
      <c r="F316" s="44">
        <f>E316+(E316*0.05)</f>
        <v>0</v>
      </c>
    </row>
    <row r="317" spans="1:6" outlineLevel="1" x14ac:dyDescent="0.3">
      <c r="A317" s="8">
        <v>17</v>
      </c>
      <c r="B317" s="41" t="s">
        <v>323</v>
      </c>
      <c r="C317" s="42">
        <v>1977.1015155944799</v>
      </c>
      <c r="D317" s="42">
        <v>220</v>
      </c>
      <c r="E317" s="42">
        <v>20</v>
      </c>
      <c r="F317" s="44">
        <v>20</v>
      </c>
    </row>
    <row r="318" spans="1:6" outlineLevel="1" x14ac:dyDescent="0.3">
      <c r="A318" s="8">
        <v>17</v>
      </c>
      <c r="B318" s="41" t="s">
        <v>324</v>
      </c>
      <c r="C318" s="42">
        <v>215.48185057602799</v>
      </c>
      <c r="D318" s="43">
        <v>0</v>
      </c>
      <c r="E318" s="42">
        <v>30</v>
      </c>
      <c r="F318" s="44">
        <v>30</v>
      </c>
    </row>
    <row r="319" spans="1:6" outlineLevel="1" x14ac:dyDescent="0.3">
      <c r="A319" s="8">
        <v>17</v>
      </c>
      <c r="B319" s="41" t="s">
        <v>325</v>
      </c>
      <c r="C319" s="42">
        <v>219.92477533017299</v>
      </c>
      <c r="D319" s="43">
        <v>0</v>
      </c>
      <c r="E319" s="42">
        <v>30</v>
      </c>
      <c r="F319" s="44">
        <v>30</v>
      </c>
    </row>
    <row r="320" spans="1:6" outlineLevel="1" x14ac:dyDescent="0.3">
      <c r="A320" s="8">
        <v>17</v>
      </c>
      <c r="B320" s="41" t="s">
        <v>326</v>
      </c>
      <c r="C320" s="42">
        <v>97.744344591187797</v>
      </c>
      <c r="D320" s="42">
        <v>0</v>
      </c>
      <c r="E320" s="42">
        <v>0</v>
      </c>
      <c r="F320" s="44">
        <f>E320+(E320*0.05)</f>
        <v>0</v>
      </c>
    </row>
    <row r="321" spans="1:6" outlineLevel="1" x14ac:dyDescent="0.3">
      <c r="A321" s="8">
        <v>17</v>
      </c>
      <c r="B321" s="41" t="s">
        <v>327</v>
      </c>
      <c r="C321" s="42">
        <v>1115.1741132903701</v>
      </c>
      <c r="D321" s="42">
        <v>160</v>
      </c>
      <c r="E321" s="42">
        <v>0</v>
      </c>
      <c r="F321" s="44">
        <f>E321+(E321*0.05)</f>
        <v>0</v>
      </c>
    </row>
    <row r="322" spans="1:6" outlineLevel="1" x14ac:dyDescent="0.3">
      <c r="A322" s="8">
        <v>17</v>
      </c>
      <c r="B322" s="41" t="s">
        <v>328</v>
      </c>
      <c r="C322" s="42">
        <v>291.01157139649098</v>
      </c>
      <c r="D322" s="43">
        <v>0</v>
      </c>
      <c r="E322" s="42">
        <v>30</v>
      </c>
      <c r="F322" s="44">
        <v>30</v>
      </c>
    </row>
    <row r="323" spans="1:6" outlineLevel="1" x14ac:dyDescent="0.3">
      <c r="A323" s="8">
        <v>17</v>
      </c>
      <c r="B323" s="41" t="s">
        <v>329</v>
      </c>
      <c r="C323" s="42">
        <v>235.47501196968</v>
      </c>
      <c r="D323" s="43">
        <v>0</v>
      </c>
      <c r="E323" s="42">
        <v>0</v>
      </c>
      <c r="F323" s="44">
        <v>0</v>
      </c>
    </row>
    <row r="324" spans="1:6" outlineLevel="1" x14ac:dyDescent="0.3">
      <c r="A324" s="8">
        <v>17</v>
      </c>
      <c r="B324" s="41" t="s">
        <v>330</v>
      </c>
      <c r="C324" s="42">
        <v>24715.990407308102</v>
      </c>
      <c r="D324" s="42">
        <v>3490</v>
      </c>
      <c r="E324" s="42">
        <v>170</v>
      </c>
      <c r="F324" s="44">
        <v>180</v>
      </c>
    </row>
    <row r="325" spans="1:6" outlineLevel="1" x14ac:dyDescent="0.3">
      <c r="A325" s="8">
        <v>17</v>
      </c>
      <c r="B325" s="41" t="s">
        <v>331</v>
      </c>
      <c r="C325" s="42">
        <v>97.744344591187797</v>
      </c>
      <c r="D325" s="42">
        <v>20</v>
      </c>
      <c r="E325" s="42">
        <v>0</v>
      </c>
      <c r="F325" s="44">
        <f t="shared" ref="F325:F386" si="2">E325+(E325*0.05)</f>
        <v>0</v>
      </c>
    </row>
    <row r="326" spans="1:6" outlineLevel="1" x14ac:dyDescent="0.3">
      <c r="A326" s="8">
        <v>17</v>
      </c>
      <c r="B326" s="41" t="s">
        <v>332</v>
      </c>
      <c r="C326" s="42">
        <v>37.764860410231599</v>
      </c>
      <c r="D326" s="42">
        <v>10</v>
      </c>
      <c r="E326" s="42">
        <v>0</v>
      </c>
      <c r="F326" s="44">
        <f t="shared" si="2"/>
        <v>0</v>
      </c>
    </row>
    <row r="327" spans="1:6" outlineLevel="1" x14ac:dyDescent="0.3">
      <c r="A327" s="8">
        <v>17</v>
      </c>
      <c r="B327" s="41" t="s">
        <v>333</v>
      </c>
      <c r="C327" s="42">
        <v>66.643871312173502</v>
      </c>
      <c r="D327" s="43">
        <v>0</v>
      </c>
      <c r="E327" s="42">
        <v>10</v>
      </c>
      <c r="F327" s="44">
        <v>10</v>
      </c>
    </row>
    <row r="328" spans="1:6" outlineLevel="1" x14ac:dyDescent="0.3">
      <c r="A328" s="8">
        <v>17</v>
      </c>
      <c r="B328" s="41" t="s">
        <v>334</v>
      </c>
      <c r="C328" s="42">
        <v>333.21935656086703</v>
      </c>
      <c r="D328" s="42">
        <v>30</v>
      </c>
      <c r="E328" s="42">
        <v>0</v>
      </c>
      <c r="F328" s="44">
        <f t="shared" si="2"/>
        <v>0</v>
      </c>
    </row>
    <row r="329" spans="1:6" outlineLevel="1" x14ac:dyDescent="0.3">
      <c r="A329" s="8">
        <v>17</v>
      </c>
      <c r="B329" s="41" t="s">
        <v>335</v>
      </c>
      <c r="C329" s="42">
        <v>85.526301517289298</v>
      </c>
      <c r="D329" s="42">
        <v>0</v>
      </c>
      <c r="E329" s="42">
        <v>0</v>
      </c>
      <c r="F329" s="44">
        <f t="shared" si="2"/>
        <v>0</v>
      </c>
    </row>
    <row r="330" spans="1:6" outlineLevel="1" x14ac:dyDescent="0.3">
      <c r="A330" s="8">
        <v>17</v>
      </c>
      <c r="B330" s="41" t="s">
        <v>336</v>
      </c>
      <c r="C330" s="42">
        <v>123.291161927521</v>
      </c>
      <c r="D330" s="43">
        <v>0</v>
      </c>
      <c r="E330" s="42">
        <v>30</v>
      </c>
      <c r="F330" s="44">
        <v>30</v>
      </c>
    </row>
    <row r="331" spans="1:6" outlineLevel="1" x14ac:dyDescent="0.3">
      <c r="A331" s="8">
        <v>17</v>
      </c>
      <c r="B331" s="41" t="s">
        <v>337</v>
      </c>
      <c r="C331" s="42">
        <v>1298.44475939885</v>
      </c>
      <c r="D331" s="42">
        <v>230</v>
      </c>
      <c r="E331" s="42">
        <v>20</v>
      </c>
      <c r="F331" s="44">
        <v>20</v>
      </c>
    </row>
    <row r="332" spans="1:6" outlineLevel="1" x14ac:dyDescent="0.3">
      <c r="A332" s="8">
        <v>17</v>
      </c>
      <c r="B332" s="41" t="s">
        <v>338</v>
      </c>
      <c r="C332" s="42">
        <v>345.437399634766</v>
      </c>
      <c r="D332" s="43">
        <v>0</v>
      </c>
      <c r="E332" s="42">
        <v>30</v>
      </c>
      <c r="F332" s="44">
        <v>30</v>
      </c>
    </row>
    <row r="333" spans="1:6" outlineLevel="1" x14ac:dyDescent="0.3">
      <c r="A333" s="52">
        <v>17</v>
      </c>
      <c r="B333" s="41" t="s">
        <v>339</v>
      </c>
      <c r="C333" s="42">
        <v>249.91451742065101</v>
      </c>
      <c r="D333" s="43">
        <v>0</v>
      </c>
      <c r="E333" s="43">
        <v>0</v>
      </c>
      <c r="F333" s="44">
        <f t="shared" si="2"/>
        <v>0</v>
      </c>
    </row>
    <row r="334" spans="1:6" x14ac:dyDescent="0.3">
      <c r="A334" s="13" t="s">
        <v>340</v>
      </c>
      <c r="B334" s="46"/>
      <c r="C334" s="47">
        <f>SUM(C313:C333)</f>
        <v>32370.039027511237</v>
      </c>
      <c r="D334" s="47">
        <f>SUM(D313:D333)</f>
        <v>4160</v>
      </c>
      <c r="E334" s="47">
        <f>SUM(E313:E333)</f>
        <v>410</v>
      </c>
      <c r="F334" s="47">
        <f>SUM(F313:F333)</f>
        <v>420</v>
      </c>
    </row>
    <row r="335" spans="1:6" outlineLevel="1" x14ac:dyDescent="0.3">
      <c r="A335" s="8">
        <v>18</v>
      </c>
      <c r="B335" s="41" t="s">
        <v>341</v>
      </c>
      <c r="C335" s="42">
        <v>146.61651688678199</v>
      </c>
      <c r="D335" s="43">
        <v>0</v>
      </c>
      <c r="E335" s="43">
        <v>0</v>
      </c>
      <c r="F335" s="44">
        <v>0</v>
      </c>
    </row>
    <row r="336" spans="1:6" outlineLevel="1" x14ac:dyDescent="0.3">
      <c r="A336" s="8">
        <v>18</v>
      </c>
      <c r="B336" s="41" t="s">
        <v>342</v>
      </c>
      <c r="C336" s="42">
        <v>373.205679348172</v>
      </c>
      <c r="D336" s="43">
        <v>0</v>
      </c>
      <c r="E336" s="43">
        <v>30</v>
      </c>
      <c r="F336" s="44">
        <v>30</v>
      </c>
    </row>
    <row r="337" spans="1:6" outlineLevel="1" x14ac:dyDescent="0.3">
      <c r="A337" s="8">
        <v>18</v>
      </c>
      <c r="B337" s="41" t="s">
        <v>343</v>
      </c>
      <c r="C337" s="42">
        <v>867.48105824679203</v>
      </c>
      <c r="D337" s="43">
        <v>0</v>
      </c>
      <c r="E337" s="42">
        <v>70</v>
      </c>
      <c r="F337" s="44">
        <v>70</v>
      </c>
    </row>
    <row r="338" spans="1:6" outlineLevel="1" x14ac:dyDescent="0.3">
      <c r="A338" s="8">
        <v>18</v>
      </c>
      <c r="B338" s="41" t="s">
        <v>344</v>
      </c>
      <c r="C338" s="42">
        <v>126.62335549313001</v>
      </c>
      <c r="D338" s="43">
        <v>0</v>
      </c>
      <c r="E338" s="42">
        <v>0</v>
      </c>
      <c r="F338" s="44">
        <f t="shared" si="2"/>
        <v>0</v>
      </c>
    </row>
    <row r="339" spans="1:6" outlineLevel="1" x14ac:dyDescent="0.3">
      <c r="A339" s="8">
        <v>18</v>
      </c>
      <c r="B339" s="41" t="s">
        <v>345</v>
      </c>
      <c r="C339" s="42">
        <v>1856.0318160440299</v>
      </c>
      <c r="D339" s="42">
        <v>110</v>
      </c>
      <c r="E339" s="42">
        <v>0</v>
      </c>
      <c r="F339" s="44">
        <f t="shared" si="2"/>
        <v>0</v>
      </c>
    </row>
    <row r="340" spans="1:6" outlineLevel="1" x14ac:dyDescent="0.3">
      <c r="A340" s="8">
        <v>18</v>
      </c>
      <c r="B340" s="41" t="s">
        <v>346</v>
      </c>
      <c r="C340" s="42">
        <v>256.57890455186799</v>
      </c>
      <c r="D340" s="44">
        <v>0</v>
      </c>
      <c r="E340" s="44">
        <v>0</v>
      </c>
      <c r="F340" s="44">
        <f t="shared" si="2"/>
        <v>0</v>
      </c>
    </row>
    <row r="341" spans="1:6" outlineLevel="1" x14ac:dyDescent="0.3">
      <c r="A341" s="8">
        <v>18</v>
      </c>
      <c r="B341" s="41" t="s">
        <v>347</v>
      </c>
      <c r="C341" s="42">
        <v>109.962387665086</v>
      </c>
      <c r="D341" s="44">
        <v>0</v>
      </c>
      <c r="E341" s="44">
        <v>0</v>
      </c>
      <c r="F341" s="44">
        <f t="shared" si="2"/>
        <v>0</v>
      </c>
    </row>
    <row r="342" spans="1:6" outlineLevel="1" x14ac:dyDescent="0.3">
      <c r="A342" s="8">
        <v>18</v>
      </c>
      <c r="B342" s="41" t="s">
        <v>348</v>
      </c>
      <c r="C342" s="42">
        <v>97.744344591187797</v>
      </c>
      <c r="D342" s="44">
        <v>0</v>
      </c>
      <c r="E342" s="44">
        <v>0</v>
      </c>
      <c r="F342" s="44">
        <f t="shared" si="2"/>
        <v>0</v>
      </c>
    </row>
    <row r="343" spans="1:6" outlineLevel="1" x14ac:dyDescent="0.3">
      <c r="A343" s="8">
        <v>18</v>
      </c>
      <c r="B343" s="41" t="s">
        <v>349</v>
      </c>
      <c r="C343" s="42">
        <v>111.07311885362201</v>
      </c>
      <c r="D343" s="44">
        <v>0</v>
      </c>
      <c r="E343" s="44">
        <v>0</v>
      </c>
      <c r="F343" s="44">
        <f t="shared" si="2"/>
        <v>0</v>
      </c>
    </row>
    <row r="344" spans="1:6" outlineLevel="1" x14ac:dyDescent="0.3">
      <c r="A344" s="8">
        <v>18</v>
      </c>
      <c r="B344" s="41" t="s">
        <v>350</v>
      </c>
      <c r="C344" s="42">
        <v>77.751183197535696</v>
      </c>
      <c r="D344" s="44">
        <v>0</v>
      </c>
      <c r="E344" s="44">
        <v>0</v>
      </c>
      <c r="F344" s="44">
        <f t="shared" si="2"/>
        <v>0</v>
      </c>
    </row>
    <row r="345" spans="1:6" outlineLevel="1" x14ac:dyDescent="0.3">
      <c r="A345" s="8">
        <v>18</v>
      </c>
      <c r="B345" s="41" t="s">
        <v>351</v>
      </c>
      <c r="C345" s="42">
        <v>118.84823717337601</v>
      </c>
      <c r="D345" s="44">
        <v>0</v>
      </c>
      <c r="E345" s="44">
        <v>0</v>
      </c>
      <c r="F345" s="44">
        <f t="shared" si="2"/>
        <v>0</v>
      </c>
    </row>
    <row r="346" spans="1:6" outlineLevel="1" x14ac:dyDescent="0.3">
      <c r="A346" s="8">
        <v>18</v>
      </c>
      <c r="B346" s="41" t="s">
        <v>352</v>
      </c>
      <c r="C346" s="42">
        <v>283.23645307673701</v>
      </c>
      <c r="D346" s="44">
        <v>0</v>
      </c>
      <c r="E346" s="44">
        <v>0</v>
      </c>
      <c r="F346" s="44">
        <f t="shared" si="2"/>
        <v>0</v>
      </c>
    </row>
    <row r="347" spans="1:6" outlineLevel="1" x14ac:dyDescent="0.3">
      <c r="A347" s="8">
        <v>18</v>
      </c>
      <c r="B347" s="41" t="s">
        <v>353</v>
      </c>
      <c r="C347" s="42">
        <v>69.976064877782207</v>
      </c>
      <c r="D347" s="44">
        <v>0</v>
      </c>
      <c r="E347" s="44">
        <v>0</v>
      </c>
      <c r="F347" s="44">
        <f t="shared" si="2"/>
        <v>0</v>
      </c>
    </row>
    <row r="348" spans="1:6" outlineLevel="1" x14ac:dyDescent="0.3">
      <c r="A348" s="8">
        <v>18</v>
      </c>
      <c r="B348" s="41" t="s">
        <v>354</v>
      </c>
      <c r="C348" s="42">
        <v>111.07311885362201</v>
      </c>
      <c r="D348" s="44">
        <v>0</v>
      </c>
      <c r="E348" s="44">
        <v>0</v>
      </c>
      <c r="F348" s="44">
        <f t="shared" si="2"/>
        <v>0</v>
      </c>
    </row>
    <row r="349" spans="1:6" outlineLevel="1" x14ac:dyDescent="0.3">
      <c r="A349" s="8">
        <v>18</v>
      </c>
      <c r="B349" s="41" t="s">
        <v>355</v>
      </c>
      <c r="C349" s="42">
        <v>258.80036692893998</v>
      </c>
      <c r="D349" s="44">
        <v>0</v>
      </c>
      <c r="E349" s="44">
        <v>0</v>
      </c>
      <c r="F349" s="44">
        <f t="shared" si="2"/>
        <v>0</v>
      </c>
    </row>
    <row r="350" spans="1:6" outlineLevel="1" x14ac:dyDescent="0.3">
      <c r="A350" s="8">
        <v>18</v>
      </c>
      <c r="B350" s="41" t="s">
        <v>356</v>
      </c>
      <c r="C350" s="42">
        <v>67.754602500709694</v>
      </c>
      <c r="D350" s="44">
        <v>0</v>
      </c>
      <c r="E350" s="44">
        <v>0</v>
      </c>
      <c r="F350" s="44">
        <f t="shared" si="2"/>
        <v>0</v>
      </c>
    </row>
    <row r="351" spans="1:6" outlineLevel="1" x14ac:dyDescent="0.3">
      <c r="A351" s="8">
        <v>18</v>
      </c>
      <c r="B351" s="41" t="s">
        <v>357</v>
      </c>
      <c r="C351" s="42">
        <v>186.602839674086</v>
      </c>
      <c r="D351" s="44">
        <v>0</v>
      </c>
      <c r="E351" s="44">
        <v>0</v>
      </c>
      <c r="F351" s="44">
        <f t="shared" si="2"/>
        <v>0</v>
      </c>
    </row>
    <row r="352" spans="1:6" outlineLevel="1" x14ac:dyDescent="0.3">
      <c r="A352" s="8">
        <v>18</v>
      </c>
      <c r="B352" s="41" t="s">
        <v>358</v>
      </c>
      <c r="C352" s="42">
        <v>169.94187184604201</v>
      </c>
      <c r="D352" s="44">
        <v>0</v>
      </c>
      <c r="E352" s="44">
        <v>0</v>
      </c>
      <c r="F352" s="44">
        <f t="shared" si="2"/>
        <v>0</v>
      </c>
    </row>
    <row r="353" spans="1:6" outlineLevel="1" x14ac:dyDescent="0.3">
      <c r="A353" s="8">
        <v>18</v>
      </c>
      <c r="B353" s="41" t="s">
        <v>359</v>
      </c>
      <c r="C353" s="42">
        <v>122.180430738985</v>
      </c>
      <c r="D353" s="44">
        <v>0</v>
      </c>
      <c r="E353" s="44">
        <v>0</v>
      </c>
      <c r="F353" s="44">
        <f t="shared" si="2"/>
        <v>0</v>
      </c>
    </row>
    <row r="354" spans="1:6" outlineLevel="1" x14ac:dyDescent="0.3">
      <c r="A354" s="8">
        <v>18</v>
      </c>
      <c r="B354" s="41" t="s">
        <v>360</v>
      </c>
      <c r="C354" s="42">
        <v>212.14965701041899</v>
      </c>
      <c r="D354" s="44">
        <v>0</v>
      </c>
      <c r="E354" s="44">
        <v>0</v>
      </c>
      <c r="F354" s="44">
        <f t="shared" si="2"/>
        <v>0</v>
      </c>
    </row>
    <row r="355" spans="1:6" outlineLevel="1" x14ac:dyDescent="0.3">
      <c r="A355" s="8">
        <v>18</v>
      </c>
      <c r="B355" s="41" t="s">
        <v>361</v>
      </c>
      <c r="C355" s="42">
        <v>252.135979797723</v>
      </c>
      <c r="D355" s="44">
        <v>0</v>
      </c>
      <c r="E355" s="44">
        <v>0</v>
      </c>
      <c r="F355" s="44">
        <f t="shared" si="2"/>
        <v>0</v>
      </c>
    </row>
    <row r="356" spans="1:6" x14ac:dyDescent="0.3">
      <c r="A356" s="13" t="s">
        <v>362</v>
      </c>
      <c r="B356" s="46"/>
      <c r="C356" s="47">
        <f>SUM(C335:C355)</f>
        <v>5875.7679873566267</v>
      </c>
      <c r="D356" s="47">
        <f>SUM(D335:D355)</f>
        <v>110</v>
      </c>
      <c r="E356" s="47">
        <f>SUM(E335:E355)</f>
        <v>100</v>
      </c>
      <c r="F356" s="47">
        <f>SUM(F335:F355)</f>
        <v>100</v>
      </c>
    </row>
    <row r="357" spans="1:6" outlineLevel="1" x14ac:dyDescent="0.3">
      <c r="A357" s="8">
        <v>19</v>
      </c>
      <c r="B357" s="41" t="s">
        <v>363</v>
      </c>
      <c r="C357" s="42">
        <v>55.536559426811202</v>
      </c>
      <c r="D357" s="43">
        <v>0</v>
      </c>
      <c r="E357" s="43">
        <v>0</v>
      </c>
      <c r="F357" s="44">
        <f t="shared" si="2"/>
        <v>0</v>
      </c>
    </row>
    <row r="358" spans="1:6" outlineLevel="1" x14ac:dyDescent="0.3">
      <c r="A358" s="8">
        <v>19</v>
      </c>
      <c r="B358" s="41" t="s">
        <v>364</v>
      </c>
      <c r="C358" s="42">
        <v>602.01630418663399</v>
      </c>
      <c r="D358" s="43">
        <v>0</v>
      </c>
      <c r="E358" s="43">
        <v>30</v>
      </c>
      <c r="F358" s="44">
        <v>30</v>
      </c>
    </row>
    <row r="359" spans="1:6" outlineLevel="1" x14ac:dyDescent="0.3">
      <c r="A359" s="8">
        <v>19</v>
      </c>
      <c r="B359" s="41" t="s">
        <v>365</v>
      </c>
      <c r="C359" s="42">
        <v>390.97737836475102</v>
      </c>
      <c r="D359" s="43">
        <v>0</v>
      </c>
      <c r="E359" s="43">
        <v>10</v>
      </c>
      <c r="F359" s="44">
        <v>10</v>
      </c>
    </row>
    <row r="360" spans="1:6" outlineLevel="1" x14ac:dyDescent="0.3">
      <c r="A360" s="8">
        <v>19</v>
      </c>
      <c r="B360" s="41" t="s">
        <v>366</v>
      </c>
      <c r="C360" s="42">
        <v>67.754602500709694</v>
      </c>
      <c r="D360" s="43">
        <v>0</v>
      </c>
      <c r="E360" s="43">
        <v>0</v>
      </c>
      <c r="F360" s="44">
        <f t="shared" si="2"/>
        <v>0</v>
      </c>
    </row>
    <row r="361" spans="1:6" outlineLevel="1" x14ac:dyDescent="0.3">
      <c r="A361" s="8">
        <v>19</v>
      </c>
      <c r="B361" s="41" t="s">
        <v>367</v>
      </c>
      <c r="C361" s="42">
        <v>127.734086681666</v>
      </c>
      <c r="D361" s="43">
        <v>0</v>
      </c>
      <c r="E361" s="42">
        <v>10</v>
      </c>
      <c r="F361" s="44">
        <v>10</v>
      </c>
    </row>
    <row r="362" spans="1:6" outlineLevel="1" x14ac:dyDescent="0.3">
      <c r="A362" s="8">
        <v>19</v>
      </c>
      <c r="B362" s="41" t="s">
        <v>368</v>
      </c>
      <c r="C362" s="42">
        <v>76.640452008999503</v>
      </c>
      <c r="D362" s="42">
        <v>10</v>
      </c>
      <c r="E362" s="42">
        <v>0</v>
      </c>
      <c r="F362" s="44">
        <f t="shared" si="2"/>
        <v>0</v>
      </c>
    </row>
    <row r="363" spans="1:6" outlineLevel="1" x14ac:dyDescent="0.3">
      <c r="A363" s="8">
        <v>19</v>
      </c>
      <c r="B363" s="41" t="s">
        <v>369</v>
      </c>
      <c r="C363" s="42">
        <v>923.01761767360301</v>
      </c>
      <c r="D363" s="43">
        <v>0</v>
      </c>
      <c r="E363" s="42">
        <v>50</v>
      </c>
      <c r="F363" s="44">
        <v>50</v>
      </c>
    </row>
    <row r="364" spans="1:6" outlineLevel="1" x14ac:dyDescent="0.3">
      <c r="A364" s="8">
        <v>19</v>
      </c>
      <c r="B364" s="41" t="s">
        <v>370</v>
      </c>
      <c r="C364" s="42">
        <v>128.84481787020201</v>
      </c>
      <c r="D364" s="43">
        <v>0</v>
      </c>
      <c r="E364" s="42">
        <v>0</v>
      </c>
      <c r="F364" s="44">
        <f t="shared" si="2"/>
        <v>0</v>
      </c>
    </row>
    <row r="365" spans="1:6" outlineLevel="1" x14ac:dyDescent="0.3">
      <c r="A365" s="8">
        <v>19</v>
      </c>
      <c r="B365" s="41" t="s">
        <v>371</v>
      </c>
      <c r="C365" s="42">
        <v>1488.37979263854</v>
      </c>
      <c r="D365" s="43">
        <v>0</v>
      </c>
      <c r="E365" s="42">
        <v>10</v>
      </c>
      <c r="F365" s="44">
        <v>10</v>
      </c>
    </row>
    <row r="366" spans="1:6" outlineLevel="1" x14ac:dyDescent="0.3">
      <c r="A366" s="8">
        <v>19</v>
      </c>
      <c r="B366" s="41" t="s">
        <v>372</v>
      </c>
      <c r="C366" s="42">
        <v>111.07311885362201</v>
      </c>
      <c r="D366" s="43">
        <v>0</v>
      </c>
      <c r="E366" s="42">
        <v>0</v>
      </c>
      <c r="F366" s="44">
        <f t="shared" si="2"/>
        <v>0</v>
      </c>
    </row>
    <row r="367" spans="1:6" outlineLevel="1" x14ac:dyDescent="0.3">
      <c r="A367" s="8">
        <v>19</v>
      </c>
      <c r="B367" s="41" t="s">
        <v>373</v>
      </c>
      <c r="C367" s="42">
        <v>201.04234512505701</v>
      </c>
      <c r="D367" s="43">
        <v>0</v>
      </c>
      <c r="E367" s="43">
        <v>30</v>
      </c>
      <c r="F367" s="44">
        <v>30</v>
      </c>
    </row>
    <row r="368" spans="1:6" outlineLevel="1" x14ac:dyDescent="0.3">
      <c r="A368" s="8">
        <v>19</v>
      </c>
      <c r="B368" s="41" t="s">
        <v>374</v>
      </c>
      <c r="C368" s="42">
        <v>73.308258443390798</v>
      </c>
      <c r="D368" s="43">
        <v>0</v>
      </c>
      <c r="E368" s="43">
        <v>0</v>
      </c>
      <c r="F368" s="44">
        <f t="shared" si="2"/>
        <v>0</v>
      </c>
    </row>
    <row r="369" spans="1:6" outlineLevel="1" x14ac:dyDescent="0.3">
      <c r="A369" s="8">
        <v>19</v>
      </c>
      <c r="B369" s="41" t="s">
        <v>375</v>
      </c>
      <c r="C369" s="42">
        <v>151.05944164092699</v>
      </c>
      <c r="D369" s="43">
        <v>0</v>
      </c>
      <c r="E369" s="43">
        <v>0</v>
      </c>
      <c r="F369" s="44">
        <f t="shared" si="2"/>
        <v>0</v>
      </c>
    </row>
    <row r="370" spans="1:6" outlineLevel="1" x14ac:dyDescent="0.3">
      <c r="A370" s="8">
        <v>19</v>
      </c>
      <c r="B370" s="41" t="s">
        <v>376</v>
      </c>
      <c r="C370" s="42">
        <v>168.83114065750601</v>
      </c>
      <c r="D370" s="43">
        <v>0</v>
      </c>
      <c r="E370" s="43">
        <v>0</v>
      </c>
      <c r="F370" s="44">
        <f t="shared" si="2"/>
        <v>0</v>
      </c>
    </row>
    <row r="371" spans="1:6" outlineLevel="1" x14ac:dyDescent="0.3">
      <c r="A371" s="8" t="s">
        <v>377</v>
      </c>
      <c r="B371" s="41" t="s">
        <v>378</v>
      </c>
      <c r="C371" s="42">
        <v>237.69647434675201</v>
      </c>
      <c r="D371" s="43">
        <v>0</v>
      </c>
      <c r="E371" s="43">
        <v>10</v>
      </c>
      <c r="F371" s="44">
        <v>10</v>
      </c>
    </row>
    <row r="372" spans="1:6" outlineLevel="1" x14ac:dyDescent="0.3">
      <c r="A372" s="8">
        <v>19</v>
      </c>
      <c r="B372" s="41" t="s">
        <v>379</v>
      </c>
      <c r="C372" s="42">
        <v>105.519462910941</v>
      </c>
      <c r="D372" s="43">
        <v>0</v>
      </c>
      <c r="E372" s="43">
        <v>10</v>
      </c>
      <c r="F372" s="44">
        <v>10</v>
      </c>
    </row>
    <row r="373" spans="1:6" outlineLevel="1" x14ac:dyDescent="0.3">
      <c r="A373" s="8">
        <v>19</v>
      </c>
      <c r="B373" s="41" t="s">
        <v>380</v>
      </c>
      <c r="C373" s="42">
        <v>182.159914919941</v>
      </c>
      <c r="D373" s="43">
        <v>0</v>
      </c>
      <c r="E373" s="43">
        <v>10</v>
      </c>
      <c r="F373" s="44">
        <v>10</v>
      </c>
    </row>
    <row r="374" spans="1:6" outlineLevel="1" x14ac:dyDescent="0.3">
      <c r="A374" s="8">
        <v>19</v>
      </c>
      <c r="B374" s="41" t="s">
        <v>381</v>
      </c>
      <c r="C374" s="42">
        <v>1327.3237703007901</v>
      </c>
      <c r="D374" s="43">
        <v>250</v>
      </c>
      <c r="E374" s="43">
        <v>0</v>
      </c>
      <c r="F374" s="44">
        <f t="shared" si="2"/>
        <v>0</v>
      </c>
    </row>
    <row r="375" spans="1:6" outlineLevel="1" x14ac:dyDescent="0.3">
      <c r="A375" s="8">
        <v>19</v>
      </c>
      <c r="B375" s="41" t="s">
        <v>382</v>
      </c>
      <c r="C375" s="42">
        <v>127.734086681666</v>
      </c>
      <c r="D375" s="43">
        <v>0</v>
      </c>
      <c r="E375" s="43">
        <v>10</v>
      </c>
      <c r="F375" s="44">
        <v>10</v>
      </c>
    </row>
    <row r="376" spans="1:6" outlineLevel="1" x14ac:dyDescent="0.3">
      <c r="A376" s="8">
        <v>19</v>
      </c>
      <c r="B376" s="41" t="s">
        <v>383</v>
      </c>
      <c r="C376" s="42">
        <v>327.66570061818601</v>
      </c>
      <c r="D376" s="43">
        <v>20</v>
      </c>
      <c r="E376" s="43">
        <v>10</v>
      </c>
      <c r="F376" s="44">
        <v>10</v>
      </c>
    </row>
    <row r="377" spans="1:6" outlineLevel="1" x14ac:dyDescent="0.3">
      <c r="A377" s="8">
        <v>19</v>
      </c>
      <c r="B377" s="41" t="s">
        <v>384</v>
      </c>
      <c r="C377" s="42">
        <v>161.05602233775301</v>
      </c>
      <c r="D377" s="43">
        <v>0</v>
      </c>
      <c r="E377" s="43">
        <v>0</v>
      </c>
      <c r="F377" s="44">
        <f t="shared" si="2"/>
        <v>0</v>
      </c>
    </row>
    <row r="378" spans="1:6" outlineLevel="1" x14ac:dyDescent="0.3">
      <c r="A378" s="8">
        <v>19</v>
      </c>
      <c r="B378" s="41" t="s">
        <v>385</v>
      </c>
      <c r="C378" s="42">
        <v>552.03340070250397</v>
      </c>
      <c r="D378" s="43">
        <v>0</v>
      </c>
      <c r="E378" s="42">
        <v>30</v>
      </c>
      <c r="F378" s="44">
        <v>30</v>
      </c>
    </row>
    <row r="379" spans="1:6" x14ac:dyDescent="0.3">
      <c r="A379" s="13" t="s">
        <v>386</v>
      </c>
      <c r="B379" s="46"/>
      <c r="C379" s="47">
        <f>SUM(C357:C378)</f>
        <v>7587.4047488909519</v>
      </c>
      <c r="D379" s="47">
        <f>SUM(D357:D378)</f>
        <v>280</v>
      </c>
      <c r="E379" s="47">
        <f>SUM(E357:E378)</f>
        <v>220</v>
      </c>
      <c r="F379" s="47">
        <f>SUM(F357:F378)</f>
        <v>220</v>
      </c>
    </row>
    <row r="380" spans="1:6" outlineLevel="1" x14ac:dyDescent="0.3">
      <c r="A380" s="8">
        <v>20</v>
      </c>
      <c r="B380" s="41" t="s">
        <v>387</v>
      </c>
      <c r="C380" s="42">
        <v>928.57127361628397</v>
      </c>
      <c r="D380" s="43">
        <v>0</v>
      </c>
      <c r="E380" s="43">
        <v>50</v>
      </c>
      <c r="F380" s="44">
        <v>50</v>
      </c>
    </row>
    <row r="381" spans="1:6" outlineLevel="1" x14ac:dyDescent="0.3">
      <c r="A381" s="8">
        <v>20</v>
      </c>
      <c r="B381" s="41" t="s">
        <v>388</v>
      </c>
      <c r="C381" s="42">
        <v>89.969226271434195</v>
      </c>
      <c r="D381" s="43">
        <v>20</v>
      </c>
      <c r="E381" s="43">
        <v>0</v>
      </c>
      <c r="F381" s="44">
        <f t="shared" si="2"/>
        <v>0</v>
      </c>
    </row>
    <row r="382" spans="1:6" outlineLevel="1" x14ac:dyDescent="0.3">
      <c r="A382" s="8">
        <v>20</v>
      </c>
      <c r="B382" s="41" t="s">
        <v>389</v>
      </c>
      <c r="C382" s="42">
        <v>87.747763894361796</v>
      </c>
      <c r="D382" s="43">
        <v>20</v>
      </c>
      <c r="E382" s="43">
        <v>0</v>
      </c>
      <c r="F382" s="44">
        <f t="shared" si="2"/>
        <v>0</v>
      </c>
    </row>
    <row r="383" spans="1:6" outlineLevel="1" x14ac:dyDescent="0.3">
      <c r="A383" s="8">
        <v>20</v>
      </c>
      <c r="B383" s="41" t="s">
        <v>390</v>
      </c>
      <c r="C383" s="42">
        <v>495.386110087156</v>
      </c>
      <c r="D383" s="43">
        <v>80</v>
      </c>
      <c r="E383" s="43">
        <v>0</v>
      </c>
      <c r="F383" s="44">
        <f t="shared" si="2"/>
        <v>0</v>
      </c>
    </row>
    <row r="384" spans="1:6" outlineLevel="1" x14ac:dyDescent="0.3">
      <c r="A384" s="8">
        <v>20</v>
      </c>
      <c r="B384" s="41" t="s">
        <v>391</v>
      </c>
      <c r="C384" s="42">
        <v>1290.6696410790901</v>
      </c>
      <c r="D384" s="43">
        <v>0</v>
      </c>
      <c r="E384" s="43">
        <v>120</v>
      </c>
      <c r="F384" s="44">
        <v>130</v>
      </c>
    </row>
    <row r="385" spans="1:6" outlineLevel="1" x14ac:dyDescent="0.3">
      <c r="A385" s="8">
        <v>20</v>
      </c>
      <c r="B385" s="41" t="s">
        <v>392</v>
      </c>
      <c r="C385" s="42">
        <v>106.630194099478</v>
      </c>
      <c r="D385" s="43">
        <v>0</v>
      </c>
      <c r="E385" s="43">
        <v>10</v>
      </c>
      <c r="F385" s="44">
        <v>10</v>
      </c>
    </row>
    <row r="386" spans="1:6" outlineLevel="1" x14ac:dyDescent="0.3">
      <c r="A386" s="8">
        <v>20</v>
      </c>
      <c r="B386" s="41" t="s">
        <v>393</v>
      </c>
      <c r="C386" s="42">
        <v>94.412151025579107</v>
      </c>
      <c r="D386" s="43">
        <v>20</v>
      </c>
      <c r="E386" s="43">
        <v>0</v>
      </c>
      <c r="F386" s="44">
        <f t="shared" si="2"/>
        <v>0</v>
      </c>
    </row>
    <row r="387" spans="1:6" outlineLevel="1" x14ac:dyDescent="0.3">
      <c r="A387" s="8">
        <v>20</v>
      </c>
      <c r="B387" s="41" t="s">
        <v>394</v>
      </c>
      <c r="C387" s="42">
        <v>197.71015155944801</v>
      </c>
      <c r="D387" s="43">
        <v>0</v>
      </c>
      <c r="E387" s="42">
        <v>20</v>
      </c>
      <c r="F387" s="44">
        <v>20</v>
      </c>
    </row>
    <row r="388" spans="1:6" outlineLevel="1" x14ac:dyDescent="0.3">
      <c r="A388" s="8">
        <v>20</v>
      </c>
      <c r="B388" s="41" t="s">
        <v>395</v>
      </c>
      <c r="C388" s="42">
        <v>99.965806968260196</v>
      </c>
      <c r="D388" s="43">
        <v>0</v>
      </c>
      <c r="E388" s="42">
        <v>10</v>
      </c>
      <c r="F388" s="44">
        <v>10</v>
      </c>
    </row>
    <row r="389" spans="1:6" outlineLevel="1" x14ac:dyDescent="0.3">
      <c r="A389" s="8">
        <v>20</v>
      </c>
      <c r="B389" s="41" t="s">
        <v>396</v>
      </c>
      <c r="C389" s="42">
        <v>706.42503590903902</v>
      </c>
      <c r="D389" s="43">
        <v>0</v>
      </c>
      <c r="E389" s="42">
        <v>30</v>
      </c>
      <c r="F389" s="44">
        <v>30</v>
      </c>
    </row>
    <row r="390" spans="1:6" outlineLevel="1" x14ac:dyDescent="0.3">
      <c r="A390" s="8">
        <v>20</v>
      </c>
      <c r="B390" s="41" t="s">
        <v>397</v>
      </c>
      <c r="C390" s="42">
        <v>109.962387665086</v>
      </c>
      <c r="D390" s="42">
        <v>30</v>
      </c>
      <c r="E390" s="42">
        <v>0</v>
      </c>
      <c r="F390" s="44">
        <f t="shared" ref="F390:F422" si="3">E390+(E390*0.05)</f>
        <v>0</v>
      </c>
    </row>
    <row r="391" spans="1:6" outlineLevel="1" x14ac:dyDescent="0.3">
      <c r="A391" s="8">
        <v>20</v>
      </c>
      <c r="B391" s="41" t="s">
        <v>398</v>
      </c>
      <c r="C391" s="42">
        <v>87.747763894361796</v>
      </c>
      <c r="D391" s="43">
        <v>0</v>
      </c>
      <c r="E391" s="42">
        <v>10</v>
      </c>
      <c r="F391" s="44">
        <v>10</v>
      </c>
    </row>
    <row r="392" spans="1:6" outlineLevel="1" x14ac:dyDescent="0.3">
      <c r="A392" s="8">
        <v>20</v>
      </c>
      <c r="B392" s="41" t="s">
        <v>399</v>
      </c>
      <c r="C392" s="42">
        <v>500.93976602983702</v>
      </c>
      <c r="D392" s="43">
        <v>0</v>
      </c>
      <c r="E392" s="43">
        <v>50</v>
      </c>
      <c r="F392" s="44">
        <v>50</v>
      </c>
    </row>
    <row r="393" spans="1:6" outlineLevel="1" x14ac:dyDescent="0.3">
      <c r="A393" s="8">
        <v>20</v>
      </c>
      <c r="B393" s="41" t="s">
        <v>400</v>
      </c>
      <c r="C393" s="42">
        <v>71.086796066318399</v>
      </c>
      <c r="D393" s="43">
        <v>20</v>
      </c>
      <c r="E393" s="43">
        <v>0</v>
      </c>
      <c r="F393" s="44">
        <f t="shared" si="3"/>
        <v>0</v>
      </c>
    </row>
    <row r="394" spans="1:6" outlineLevel="1" x14ac:dyDescent="0.3">
      <c r="A394" s="8">
        <v>20</v>
      </c>
      <c r="B394" s="41" t="s">
        <v>401</v>
      </c>
      <c r="C394" s="42">
        <v>88.858495082898003</v>
      </c>
      <c r="D394" s="43">
        <v>0</v>
      </c>
      <c r="E394" s="43">
        <v>10</v>
      </c>
      <c r="F394" s="44">
        <v>10</v>
      </c>
    </row>
    <row r="395" spans="1:6" outlineLevel="1" x14ac:dyDescent="0.3">
      <c r="A395" s="8">
        <v>20</v>
      </c>
      <c r="B395" s="41" t="s">
        <v>402</v>
      </c>
      <c r="C395" s="42">
        <v>238.80720553528801</v>
      </c>
      <c r="D395" s="43">
        <v>40</v>
      </c>
      <c r="E395" s="43">
        <v>0</v>
      </c>
      <c r="F395" s="44">
        <f t="shared" si="3"/>
        <v>0</v>
      </c>
    </row>
    <row r="396" spans="1:6" outlineLevel="1" x14ac:dyDescent="0.3">
      <c r="A396" s="8">
        <v>20</v>
      </c>
      <c r="B396" s="41" t="s">
        <v>403</v>
      </c>
      <c r="C396" s="42">
        <v>4075.2727307394098</v>
      </c>
      <c r="D396" s="43">
        <v>900</v>
      </c>
      <c r="E396" s="43">
        <v>150</v>
      </c>
      <c r="F396" s="44">
        <v>160</v>
      </c>
    </row>
    <row r="397" spans="1:6" outlineLevel="1" x14ac:dyDescent="0.3">
      <c r="A397" s="8">
        <v>20</v>
      </c>
      <c r="B397" s="41" t="s">
        <v>404</v>
      </c>
      <c r="C397" s="42">
        <v>139.95212975556399</v>
      </c>
      <c r="D397" s="43">
        <v>0</v>
      </c>
      <c r="E397" s="43">
        <v>20</v>
      </c>
      <c r="F397" s="44">
        <v>20</v>
      </c>
    </row>
    <row r="398" spans="1:6" x14ac:dyDescent="0.3">
      <c r="A398" s="13" t="s">
        <v>405</v>
      </c>
      <c r="B398" s="46"/>
      <c r="C398" s="47">
        <f>SUM(C380:C397)</f>
        <v>9410.1146292788926</v>
      </c>
      <c r="D398" s="47">
        <f>SUM(D380:D397)</f>
        <v>1130</v>
      </c>
      <c r="E398" s="47">
        <f>SUM(E380:E397)</f>
        <v>480</v>
      </c>
      <c r="F398" s="47">
        <f>SUM(F380:F397)</f>
        <v>500</v>
      </c>
    </row>
    <row r="399" spans="1:6" outlineLevel="1" x14ac:dyDescent="0.3">
      <c r="A399" s="8">
        <v>21</v>
      </c>
      <c r="B399" s="41" t="s">
        <v>406</v>
      </c>
      <c r="C399" s="42">
        <v>188.82430205115801</v>
      </c>
      <c r="D399" s="43">
        <v>0</v>
      </c>
      <c r="E399" s="43">
        <v>20</v>
      </c>
      <c r="F399" s="44">
        <v>20</v>
      </c>
    </row>
    <row r="400" spans="1:6" outlineLevel="1" x14ac:dyDescent="0.3">
      <c r="A400" s="8">
        <v>21</v>
      </c>
      <c r="B400" s="41" t="s">
        <v>407</v>
      </c>
      <c r="C400" s="42">
        <v>337.66228131501202</v>
      </c>
      <c r="D400" s="43">
        <v>0</v>
      </c>
      <c r="E400" s="43">
        <v>10</v>
      </c>
      <c r="F400" s="44">
        <v>10</v>
      </c>
    </row>
    <row r="401" spans="1:6" outlineLevel="1" x14ac:dyDescent="0.3">
      <c r="A401" s="8">
        <v>21</v>
      </c>
      <c r="B401" s="41" t="s">
        <v>408</v>
      </c>
      <c r="C401" s="42">
        <v>392.08810955328698</v>
      </c>
      <c r="D401" s="43">
        <v>0</v>
      </c>
      <c r="E401" s="43">
        <v>30</v>
      </c>
      <c r="F401" s="44">
        <v>30</v>
      </c>
    </row>
    <row r="402" spans="1:6" outlineLevel="1" x14ac:dyDescent="0.3">
      <c r="A402" s="8">
        <v>21</v>
      </c>
      <c r="B402" s="41" t="s">
        <v>409</v>
      </c>
      <c r="C402" s="42">
        <v>285.45791545381002</v>
      </c>
      <c r="D402" s="43">
        <v>0</v>
      </c>
      <c r="E402" s="43">
        <v>30</v>
      </c>
      <c r="F402" s="44">
        <v>30</v>
      </c>
    </row>
    <row r="403" spans="1:6" outlineLevel="1" x14ac:dyDescent="0.3">
      <c r="A403" s="8">
        <v>21</v>
      </c>
      <c r="B403" s="41" t="s">
        <v>410</v>
      </c>
      <c r="C403" s="42">
        <v>1467.2759000563501</v>
      </c>
      <c r="D403" s="43">
        <v>0</v>
      </c>
      <c r="E403" s="43">
        <v>100</v>
      </c>
      <c r="F403" s="44">
        <v>110</v>
      </c>
    </row>
    <row r="404" spans="1:6" outlineLevel="1" x14ac:dyDescent="0.3">
      <c r="A404" s="8">
        <v>21</v>
      </c>
      <c r="B404" s="41" t="s">
        <v>411</v>
      </c>
      <c r="C404" s="42">
        <v>393.19884074182397</v>
      </c>
      <c r="D404" s="42">
        <v>0</v>
      </c>
      <c r="E404" s="42">
        <v>0</v>
      </c>
      <c r="F404" s="44">
        <f t="shared" si="3"/>
        <v>0</v>
      </c>
    </row>
    <row r="405" spans="1:6" outlineLevel="1" x14ac:dyDescent="0.3">
      <c r="A405" s="8">
        <v>21</v>
      </c>
      <c r="B405" s="41" t="s">
        <v>412</v>
      </c>
      <c r="C405" s="42">
        <v>202.153076313593</v>
      </c>
      <c r="D405" s="43">
        <v>0</v>
      </c>
      <c r="E405" s="43">
        <v>0</v>
      </c>
      <c r="F405" s="44">
        <f t="shared" si="3"/>
        <v>0</v>
      </c>
    </row>
    <row r="406" spans="1:6" x14ac:dyDescent="0.3">
      <c r="A406" s="13" t="s">
        <v>413</v>
      </c>
      <c r="B406" s="46"/>
      <c r="C406" s="47">
        <f>SUM(C399:C405)</f>
        <v>3266.660425485034</v>
      </c>
      <c r="D406" s="47">
        <f>SUM(D399:D405)</f>
        <v>0</v>
      </c>
      <c r="E406" s="47">
        <f>SUM(E399:E405)</f>
        <v>190</v>
      </c>
      <c r="F406" s="47">
        <f>SUM(F399:F405)</f>
        <v>200</v>
      </c>
    </row>
    <row r="407" spans="1:6" outlineLevel="1" x14ac:dyDescent="0.3">
      <c r="A407" s="8">
        <v>22</v>
      </c>
      <c r="B407" s="41" t="s">
        <v>414</v>
      </c>
      <c r="C407" s="42">
        <v>58.8687529924199</v>
      </c>
      <c r="D407" s="43">
        <v>0</v>
      </c>
      <c r="E407" s="43">
        <v>0</v>
      </c>
      <c r="F407" s="44">
        <f t="shared" si="3"/>
        <v>0</v>
      </c>
    </row>
    <row r="408" spans="1:6" outlineLevel="1" x14ac:dyDescent="0.3">
      <c r="A408" s="8">
        <v>22</v>
      </c>
      <c r="B408" s="41" t="s">
        <v>415</v>
      </c>
      <c r="C408" s="42">
        <v>45.539978729985201</v>
      </c>
      <c r="D408" s="43">
        <v>0</v>
      </c>
      <c r="E408" s="43">
        <v>0</v>
      </c>
      <c r="F408" s="44">
        <f t="shared" si="3"/>
        <v>0</v>
      </c>
    </row>
    <row r="409" spans="1:6" outlineLevel="1" x14ac:dyDescent="0.3">
      <c r="A409" s="8">
        <v>22</v>
      </c>
      <c r="B409" s="41" t="s">
        <v>416</v>
      </c>
      <c r="C409" s="42">
        <v>161.05602233775301</v>
      </c>
      <c r="D409" s="43">
        <v>0</v>
      </c>
      <c r="E409" s="43">
        <v>0</v>
      </c>
      <c r="F409" s="44">
        <f t="shared" si="3"/>
        <v>0</v>
      </c>
    </row>
    <row r="410" spans="1:6" outlineLevel="1" x14ac:dyDescent="0.3">
      <c r="A410" s="8">
        <v>22</v>
      </c>
      <c r="B410" s="41" t="s">
        <v>417</v>
      </c>
      <c r="C410" s="42">
        <v>49.982903484130098</v>
      </c>
      <c r="D410" s="43">
        <v>0</v>
      </c>
      <c r="E410" s="43">
        <v>10</v>
      </c>
      <c r="F410" s="44">
        <v>10</v>
      </c>
    </row>
    <row r="411" spans="1:6" outlineLevel="1" x14ac:dyDescent="0.3">
      <c r="A411" s="8">
        <v>22</v>
      </c>
      <c r="B411" s="41" t="s">
        <v>418</v>
      </c>
      <c r="C411" s="42">
        <v>51.093634672666298</v>
      </c>
      <c r="D411" s="43">
        <v>0</v>
      </c>
      <c r="E411" s="43">
        <v>10</v>
      </c>
      <c r="F411" s="44">
        <v>10</v>
      </c>
    </row>
    <row r="412" spans="1:6" outlineLevel="1" x14ac:dyDescent="0.3">
      <c r="A412" s="8">
        <v>22</v>
      </c>
      <c r="B412" s="41" t="s">
        <v>419</v>
      </c>
      <c r="C412" s="42">
        <v>1072.96632812599</v>
      </c>
      <c r="D412" s="43">
        <v>30</v>
      </c>
      <c r="E412" s="43">
        <v>30</v>
      </c>
      <c r="F412" s="44">
        <v>30</v>
      </c>
    </row>
    <row r="413" spans="1:6" outlineLevel="1" x14ac:dyDescent="0.3">
      <c r="A413" s="8">
        <v>22</v>
      </c>
      <c r="B413" s="41" t="s">
        <v>420</v>
      </c>
      <c r="C413" s="42">
        <v>191.045764428231</v>
      </c>
      <c r="D413" s="43">
        <v>0</v>
      </c>
      <c r="E413" s="43">
        <v>0</v>
      </c>
      <c r="F413" s="44">
        <f t="shared" si="3"/>
        <v>0</v>
      </c>
    </row>
    <row r="414" spans="1:6" outlineLevel="1" x14ac:dyDescent="0.3">
      <c r="A414" s="8">
        <v>22</v>
      </c>
      <c r="B414" s="41" t="s">
        <v>421</v>
      </c>
      <c r="C414" s="42">
        <v>79.972645574608194</v>
      </c>
      <c r="D414" s="43">
        <v>0</v>
      </c>
      <c r="E414" s="43">
        <v>0</v>
      </c>
      <c r="F414" s="44">
        <f t="shared" si="3"/>
        <v>0</v>
      </c>
    </row>
    <row r="415" spans="1:6" outlineLevel="1" x14ac:dyDescent="0.3">
      <c r="A415" s="8">
        <v>22</v>
      </c>
      <c r="B415" s="41" t="s">
        <v>422</v>
      </c>
      <c r="C415" s="42">
        <v>87.747763894361796</v>
      </c>
      <c r="D415" s="43">
        <v>20</v>
      </c>
      <c r="E415" s="43">
        <v>0</v>
      </c>
      <c r="F415" s="44">
        <f t="shared" si="3"/>
        <v>0</v>
      </c>
    </row>
    <row r="416" spans="1:6" outlineLevel="1" x14ac:dyDescent="0.3">
      <c r="A416" s="8">
        <v>22</v>
      </c>
      <c r="B416" s="41" t="s">
        <v>423</v>
      </c>
      <c r="C416" s="42">
        <v>298.78668971624398</v>
      </c>
      <c r="D416" s="43">
        <v>0</v>
      </c>
      <c r="E416" s="43">
        <v>0</v>
      </c>
      <c r="F416" s="44">
        <f t="shared" si="3"/>
        <v>0</v>
      </c>
    </row>
    <row r="417" spans="1:6" outlineLevel="1" x14ac:dyDescent="0.3">
      <c r="A417" s="8">
        <v>22</v>
      </c>
      <c r="B417" s="41" t="s">
        <v>424</v>
      </c>
      <c r="C417" s="42">
        <v>73.308258443390798</v>
      </c>
      <c r="D417" s="43">
        <v>0</v>
      </c>
      <c r="E417" s="43">
        <v>0</v>
      </c>
      <c r="F417" s="44">
        <f t="shared" si="3"/>
        <v>0</v>
      </c>
    </row>
    <row r="418" spans="1:6" outlineLevel="1" x14ac:dyDescent="0.3">
      <c r="A418" s="8">
        <v>22</v>
      </c>
      <c r="B418" s="41" t="s">
        <v>425</v>
      </c>
      <c r="C418" s="42">
        <v>175.49552778872399</v>
      </c>
      <c r="D418" s="43">
        <v>0</v>
      </c>
      <c r="E418" s="43">
        <v>0</v>
      </c>
      <c r="F418" s="44">
        <f t="shared" si="3"/>
        <v>0</v>
      </c>
    </row>
    <row r="419" spans="1:6" outlineLevel="1" x14ac:dyDescent="0.3">
      <c r="A419" s="8">
        <v>22</v>
      </c>
      <c r="B419" s="41" t="s">
        <v>426</v>
      </c>
      <c r="C419" s="42">
        <v>82.194107951680607</v>
      </c>
      <c r="D419" s="43">
        <v>0</v>
      </c>
      <c r="E419" s="43">
        <v>10</v>
      </c>
      <c r="F419" s="44">
        <v>10</v>
      </c>
    </row>
    <row r="420" spans="1:6" outlineLevel="1" x14ac:dyDescent="0.3">
      <c r="A420" s="8">
        <v>22</v>
      </c>
      <c r="B420" s="41" t="s">
        <v>427</v>
      </c>
      <c r="C420" s="42">
        <v>138.84139856702799</v>
      </c>
      <c r="D420" s="43">
        <v>0</v>
      </c>
      <c r="E420" s="43">
        <v>0</v>
      </c>
      <c r="F420" s="44">
        <f t="shared" si="3"/>
        <v>0</v>
      </c>
    </row>
    <row r="421" spans="1:6" outlineLevel="1" x14ac:dyDescent="0.3">
      <c r="A421" s="8">
        <v>22</v>
      </c>
      <c r="B421" s="41" t="s">
        <v>428</v>
      </c>
      <c r="C421" s="42">
        <v>163.27748471482499</v>
      </c>
      <c r="D421" s="43">
        <v>0</v>
      </c>
      <c r="E421" s="43">
        <v>0</v>
      </c>
      <c r="F421" s="44">
        <f t="shared" si="3"/>
        <v>0</v>
      </c>
    </row>
    <row r="422" spans="1:6" outlineLevel="1" x14ac:dyDescent="0.3">
      <c r="A422" s="8">
        <v>22</v>
      </c>
      <c r="B422" s="41" t="s">
        <v>429</v>
      </c>
      <c r="C422" s="42">
        <v>296.565227339172</v>
      </c>
      <c r="D422" s="43">
        <v>0</v>
      </c>
      <c r="E422" s="43">
        <v>0</v>
      </c>
      <c r="F422" s="44">
        <f t="shared" si="3"/>
        <v>0</v>
      </c>
    </row>
    <row r="423" spans="1:6" x14ac:dyDescent="0.3">
      <c r="A423" s="13" t="s">
        <v>430</v>
      </c>
      <c r="B423" s="46"/>
      <c r="C423" s="53">
        <f>SUM(C407:C422)</f>
        <v>3026.7424887612096</v>
      </c>
      <c r="D423" s="53">
        <f>SUM(D407:D422)</f>
        <v>50</v>
      </c>
      <c r="E423" s="53">
        <f>SUM(E407:E422)</f>
        <v>60</v>
      </c>
      <c r="F423" s="53">
        <f>SUM(F407:F422)</f>
        <v>60</v>
      </c>
    </row>
    <row r="424" spans="1:6" x14ac:dyDescent="0.3">
      <c r="A424" s="13" t="s">
        <v>431</v>
      </c>
      <c r="B424" s="46"/>
      <c r="C424" s="53">
        <f>SUM(C10,C40,C53,C63,C84,C94,C110,C138,C148,C174,C200,C222,C234,C263,C294,C312,C334,C356,C379,C398,C406,C423)</f>
        <v>303026.35066288727</v>
      </c>
      <c r="D424" s="53">
        <f>SUM(D10,D40,D53,D63,D84,D94,D110,D138,D148,D174,D200,D222,D234,D263,D294,D312,D334,D356,D379,D398,D406,D423)</f>
        <v>21210</v>
      </c>
      <c r="E424" s="53">
        <f>SUM(E10,E40,E53,E63,E84,E94,E110,E138,E148,E174,E200,E222,E234,E263,E294,E312,E334,E356,E379,E398,E406,E423)</f>
        <v>6150</v>
      </c>
      <c r="F424" s="53">
        <f>SUM(F10,F40,F53,F63,F84,F94,F110,F138,F148,F174,F200,F222,F234,F263,F294,F312,F334,F356,F379,F398,F406,F423)</f>
        <v>6320</v>
      </c>
    </row>
    <row r="425" spans="1:6" ht="14.25" customHeight="1" x14ac:dyDescent="0.3">
      <c r="A425" s="116" t="s">
        <v>442</v>
      </c>
      <c r="B425" s="116"/>
      <c r="C425" s="116"/>
      <c r="D425" s="116"/>
      <c r="E425" s="116"/>
    </row>
    <row r="426" spans="1:6" x14ac:dyDescent="0.3">
      <c r="A426" s="117" t="s">
        <v>491</v>
      </c>
      <c r="B426" s="117"/>
      <c r="C426" s="117"/>
      <c r="D426" s="117"/>
      <c r="E426" s="117"/>
    </row>
    <row r="427" spans="1:6" ht="56.25" customHeight="1" x14ac:dyDescent="0.3">
      <c r="A427" s="56"/>
      <c r="B427" s="56"/>
      <c r="C427" s="56"/>
      <c r="D427" s="56"/>
      <c r="E427" s="56"/>
      <c r="F427" s="56"/>
    </row>
    <row r="435" spans="4:5" x14ac:dyDescent="0.3">
      <c r="D435" s="54"/>
      <c r="E435" s="54"/>
    </row>
  </sheetData>
  <dataConsolidate/>
  <mergeCells count="3">
    <mergeCell ref="A1:F1"/>
    <mergeCell ref="A425:E425"/>
    <mergeCell ref="A426:E426"/>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75CA-DE80-442E-A4C5-A2C14F7392C5}">
  <dimension ref="A1:N429"/>
  <sheetViews>
    <sheetView showGridLines="0" zoomScaleNormal="100" workbookViewId="0">
      <selection activeCell="K8" sqref="K8"/>
    </sheetView>
  </sheetViews>
  <sheetFormatPr defaultColWidth="9.140625" defaultRowHeight="16.5" outlineLevelRow="1" x14ac:dyDescent="0.3"/>
  <cols>
    <col min="1" max="1" width="9" style="2" customWidth="1"/>
    <col min="2" max="2" width="27.42578125" style="2" bestFit="1" customWidth="1"/>
    <col min="3" max="3" width="35.28515625" style="36" customWidth="1"/>
    <col min="4" max="4" width="35.28515625" style="2" customWidth="1"/>
    <col min="5" max="5" width="24.42578125" style="2" customWidth="1"/>
    <col min="6" max="6" width="26.85546875" style="2" bestFit="1" customWidth="1"/>
    <col min="7" max="7" width="9.140625" style="2"/>
    <col min="8" max="8" width="10.7109375" style="2" bestFit="1" customWidth="1"/>
    <col min="9" max="11" width="9.140625" style="2"/>
    <col min="12" max="12" width="9.42578125" style="2" bestFit="1" customWidth="1"/>
    <col min="13" max="16384" width="9.140625" style="2"/>
  </cols>
  <sheetData>
    <row r="1" spans="1:7" ht="18.75" x14ac:dyDescent="0.3">
      <c r="A1" s="118" t="s">
        <v>501</v>
      </c>
      <c r="B1" s="118"/>
      <c r="C1" s="118"/>
      <c r="D1" s="118"/>
      <c r="E1" s="118"/>
      <c r="F1" s="118"/>
      <c r="G1" s="1"/>
    </row>
    <row r="2" spans="1:7" ht="31.5" x14ac:dyDescent="0.3">
      <c r="A2" s="3" t="s">
        <v>0</v>
      </c>
      <c r="B2" s="4" t="s">
        <v>1</v>
      </c>
      <c r="C2" s="5" t="s">
        <v>2</v>
      </c>
      <c r="D2" s="6" t="s">
        <v>3</v>
      </c>
      <c r="E2" s="7" t="s">
        <v>4</v>
      </c>
      <c r="F2" s="7" t="s">
        <v>5</v>
      </c>
    </row>
    <row r="3" spans="1:7" outlineLevel="1" x14ac:dyDescent="0.3">
      <c r="A3" s="8">
        <v>1</v>
      </c>
      <c r="B3" s="9" t="s">
        <v>6</v>
      </c>
      <c r="C3" s="10">
        <v>801</v>
      </c>
      <c r="D3" s="11">
        <v>187.98933067397081</v>
      </c>
      <c r="E3" s="12">
        <v>197.38879720766934</v>
      </c>
      <c r="F3" s="12">
        <v>200</v>
      </c>
    </row>
    <row r="4" spans="1:7" outlineLevel="1" x14ac:dyDescent="0.3">
      <c r="A4" s="8">
        <v>1</v>
      </c>
      <c r="B4" s="9" t="s">
        <v>7</v>
      </c>
      <c r="C4" s="10">
        <v>252</v>
      </c>
      <c r="D4" s="11">
        <v>59.142710773833514</v>
      </c>
      <c r="E4" s="12">
        <v>62.099846312525187</v>
      </c>
      <c r="F4" s="12">
        <v>60</v>
      </c>
    </row>
    <row r="5" spans="1:7" outlineLevel="1" x14ac:dyDescent="0.3">
      <c r="A5" s="8">
        <v>1</v>
      </c>
      <c r="B5" s="9" t="s">
        <v>8</v>
      </c>
      <c r="C5" s="10">
        <v>1699</v>
      </c>
      <c r="D5" s="11">
        <v>398.74391112993311</v>
      </c>
      <c r="E5" s="12">
        <v>418.68110668642976</v>
      </c>
      <c r="F5" s="12">
        <v>420</v>
      </c>
    </row>
    <row r="6" spans="1:7" outlineLevel="1" x14ac:dyDescent="0.3">
      <c r="A6" s="8">
        <v>1</v>
      </c>
      <c r="B6" s="9" t="s">
        <v>9</v>
      </c>
      <c r="C6" s="10">
        <v>1794</v>
      </c>
      <c r="D6" s="11">
        <v>421.03977431848142</v>
      </c>
      <c r="E6" s="12">
        <v>442.09176303440552</v>
      </c>
      <c r="F6" s="12">
        <v>440</v>
      </c>
    </row>
    <row r="7" spans="1:7" outlineLevel="1" x14ac:dyDescent="0.3">
      <c r="A7" s="8" t="s">
        <v>10</v>
      </c>
      <c r="B7" s="9" t="s">
        <v>11</v>
      </c>
      <c r="C7" s="10">
        <v>660</v>
      </c>
      <c r="D7" s="11">
        <v>154.89757583623063</v>
      </c>
      <c r="E7" s="12">
        <v>162.64245462804217</v>
      </c>
      <c r="F7" s="12">
        <v>160</v>
      </c>
    </row>
    <row r="8" spans="1:7" outlineLevel="1" x14ac:dyDescent="0.3">
      <c r="A8" s="8">
        <v>1</v>
      </c>
      <c r="B8" s="9" t="s">
        <v>12</v>
      </c>
      <c r="C8" s="10">
        <v>4691</v>
      </c>
      <c r="D8" s="11">
        <v>1100.9462549208451</v>
      </c>
      <c r="E8" s="12">
        <v>1155.9935676668874</v>
      </c>
      <c r="F8" s="12">
        <v>1160</v>
      </c>
    </row>
    <row r="9" spans="1:7" outlineLevel="1" x14ac:dyDescent="0.3">
      <c r="A9" s="8">
        <v>1</v>
      </c>
      <c r="B9" s="9" t="s">
        <v>13</v>
      </c>
      <c r="C9" s="10">
        <v>1377</v>
      </c>
      <c r="D9" s="11">
        <v>323.17266958559026</v>
      </c>
      <c r="E9" s="12">
        <v>339.33130306486976</v>
      </c>
      <c r="F9" s="12">
        <v>340</v>
      </c>
    </row>
    <row r="10" spans="1:7" x14ac:dyDescent="0.3">
      <c r="A10" s="13" t="s">
        <v>14</v>
      </c>
      <c r="B10" s="14"/>
      <c r="C10" s="15">
        <f>SUM(C3:C9)</f>
        <v>11274</v>
      </c>
      <c r="D10" s="15">
        <v>2645.9322272388854</v>
      </c>
      <c r="E10" s="15">
        <v>2778.228838600829</v>
      </c>
      <c r="F10" s="15">
        <f>SUM(F3:F9)</f>
        <v>2780</v>
      </c>
    </row>
    <row r="11" spans="1:7" outlineLevel="1" x14ac:dyDescent="0.3">
      <c r="A11" s="16" t="s">
        <v>15</v>
      </c>
      <c r="B11" s="17" t="s">
        <v>16</v>
      </c>
      <c r="C11" s="10">
        <v>267</v>
      </c>
      <c r="D11" s="11">
        <v>62.663110224656933</v>
      </c>
      <c r="E11" s="12">
        <v>65.796265735889776</v>
      </c>
      <c r="F11" s="18">
        <v>60</v>
      </c>
    </row>
    <row r="12" spans="1:7" outlineLevel="1" x14ac:dyDescent="0.3">
      <c r="A12" s="16">
        <v>2</v>
      </c>
      <c r="B12" s="17" t="s">
        <v>17</v>
      </c>
      <c r="C12" s="10">
        <v>323</v>
      </c>
      <c r="D12" s="11">
        <v>75.805934841064385</v>
      </c>
      <c r="E12" s="12">
        <v>79.5962315831176</v>
      </c>
      <c r="F12" s="18">
        <v>80</v>
      </c>
    </row>
    <row r="13" spans="1:7" outlineLevel="1" x14ac:dyDescent="0.3">
      <c r="A13" s="16">
        <v>2</v>
      </c>
      <c r="B13" s="17" t="s">
        <v>18</v>
      </c>
      <c r="C13" s="10">
        <v>3357</v>
      </c>
      <c r="D13" s="11">
        <v>787.86539709428212</v>
      </c>
      <c r="E13" s="12">
        <v>827.25866694899628</v>
      </c>
      <c r="F13" s="18">
        <v>830</v>
      </c>
    </row>
    <row r="14" spans="1:7" outlineLevel="1" x14ac:dyDescent="0.3">
      <c r="A14" s="16">
        <v>2</v>
      </c>
      <c r="B14" s="17" t="s">
        <v>19</v>
      </c>
      <c r="C14" s="10">
        <v>4232</v>
      </c>
      <c r="D14" s="11">
        <v>993.22203172564855</v>
      </c>
      <c r="E14" s="12">
        <v>1042.883133311931</v>
      </c>
      <c r="F14" s="18">
        <v>1040</v>
      </c>
    </row>
    <row r="15" spans="1:7" outlineLevel="1" x14ac:dyDescent="0.3">
      <c r="A15" s="16">
        <v>2</v>
      </c>
      <c r="B15" s="17" t="s">
        <v>20</v>
      </c>
      <c r="C15" s="10">
        <v>434</v>
      </c>
      <c r="D15" s="11">
        <v>101.85689077715772</v>
      </c>
      <c r="E15" s="12">
        <v>106.94973531601561</v>
      </c>
      <c r="F15" s="18">
        <v>110</v>
      </c>
    </row>
    <row r="16" spans="1:7" outlineLevel="1" x14ac:dyDescent="0.3">
      <c r="A16" s="16">
        <v>2</v>
      </c>
      <c r="B16" s="17" t="s">
        <v>21</v>
      </c>
      <c r="C16" s="10">
        <v>393</v>
      </c>
      <c r="D16" s="11">
        <v>92.234465611573697</v>
      </c>
      <c r="E16" s="12">
        <v>96.846188892152384</v>
      </c>
      <c r="F16" s="18">
        <v>100</v>
      </c>
    </row>
    <row r="17" spans="1:14" outlineLevel="1" x14ac:dyDescent="0.3">
      <c r="A17" s="16">
        <v>2</v>
      </c>
      <c r="B17" s="17" t="s">
        <v>22</v>
      </c>
      <c r="C17" s="10">
        <v>1291</v>
      </c>
      <c r="D17" s="11">
        <v>302.98904606753598</v>
      </c>
      <c r="E17" s="12">
        <v>318.13849837091277</v>
      </c>
      <c r="F17" s="18">
        <v>320</v>
      </c>
    </row>
    <row r="18" spans="1:14" outlineLevel="1" x14ac:dyDescent="0.3">
      <c r="A18" s="16">
        <v>2</v>
      </c>
      <c r="B18" s="17" t="s">
        <v>23</v>
      </c>
      <c r="C18" s="10">
        <v>228</v>
      </c>
      <c r="D18" s="11">
        <v>53.510071652516032</v>
      </c>
      <c r="E18" s="12">
        <v>56.185575235141833</v>
      </c>
      <c r="F18" s="18">
        <v>60</v>
      </c>
    </row>
    <row r="19" spans="1:14" outlineLevel="1" x14ac:dyDescent="0.3">
      <c r="A19" s="16">
        <v>2</v>
      </c>
      <c r="B19" s="17" t="s">
        <v>24</v>
      </c>
      <c r="C19" s="10">
        <v>4374</v>
      </c>
      <c r="D19" s="11">
        <v>1026.5484798601103</v>
      </c>
      <c r="E19" s="12">
        <v>1077.8759038531159</v>
      </c>
      <c r="F19" s="18">
        <v>1080</v>
      </c>
    </row>
    <row r="20" spans="1:14" outlineLevel="1" x14ac:dyDescent="0.3">
      <c r="A20" s="16">
        <v>2</v>
      </c>
      <c r="B20" s="17" t="s">
        <v>25</v>
      </c>
      <c r="C20" s="10">
        <v>886</v>
      </c>
      <c r="D20" s="11">
        <v>207.93826089530353</v>
      </c>
      <c r="E20" s="12">
        <v>218.3351739400687</v>
      </c>
      <c r="F20" s="18">
        <v>220</v>
      </c>
      <c r="L20" s="19"/>
      <c r="M20" s="19"/>
      <c r="N20" s="19"/>
    </row>
    <row r="21" spans="1:14" outlineLevel="1" x14ac:dyDescent="0.3">
      <c r="A21" s="16">
        <v>2</v>
      </c>
      <c r="B21" s="17" t="s">
        <v>26</v>
      </c>
      <c r="C21" s="10">
        <v>633</v>
      </c>
      <c r="D21" s="11">
        <v>148.56085682474847</v>
      </c>
      <c r="E21" s="12">
        <v>155.98889966598588</v>
      </c>
      <c r="F21" s="18">
        <v>160</v>
      </c>
    </row>
    <row r="22" spans="1:14" outlineLevel="1" x14ac:dyDescent="0.3">
      <c r="A22" s="16">
        <v>2</v>
      </c>
      <c r="B22" s="17" t="s">
        <v>27</v>
      </c>
      <c r="C22" s="10">
        <v>7097</v>
      </c>
      <c r="D22" s="11">
        <v>1665.6183268329223</v>
      </c>
      <c r="E22" s="12">
        <v>1748.8992431745685</v>
      </c>
      <c r="F22" s="18">
        <v>1750</v>
      </c>
    </row>
    <row r="23" spans="1:14" outlineLevel="1" x14ac:dyDescent="0.3">
      <c r="A23" s="16">
        <v>2</v>
      </c>
      <c r="B23" s="17" t="s">
        <v>28</v>
      </c>
      <c r="C23" s="10">
        <v>648</v>
      </c>
      <c r="D23" s="11">
        <v>152.08125627557189</v>
      </c>
      <c r="E23" s="12">
        <v>159.68531908935049</v>
      </c>
      <c r="F23" s="18">
        <v>160</v>
      </c>
    </row>
    <row r="24" spans="1:14" outlineLevel="1" x14ac:dyDescent="0.3">
      <c r="A24" s="16">
        <v>2</v>
      </c>
      <c r="B24" s="17" t="s">
        <v>29</v>
      </c>
      <c r="C24" s="10">
        <v>79936</v>
      </c>
      <c r="D24" s="11">
        <v>18760.443366734744</v>
      </c>
      <c r="E24" s="12">
        <v>19698.465535071482</v>
      </c>
      <c r="F24" s="18">
        <v>19690</v>
      </c>
    </row>
    <row r="25" spans="1:14" outlineLevel="1" x14ac:dyDescent="0.3">
      <c r="A25" s="16">
        <v>2</v>
      </c>
      <c r="B25" s="17" t="s">
        <v>30</v>
      </c>
      <c r="C25" s="10">
        <v>179</v>
      </c>
      <c r="D25" s="11">
        <v>42.010100113159517</v>
      </c>
      <c r="E25" s="12">
        <v>44.110605118817496</v>
      </c>
      <c r="F25" s="18">
        <v>40</v>
      </c>
    </row>
    <row r="26" spans="1:14" outlineLevel="1" x14ac:dyDescent="0.3">
      <c r="A26" s="16">
        <v>2</v>
      </c>
      <c r="B26" s="17" t="s">
        <v>31</v>
      </c>
      <c r="C26" s="10">
        <v>2619</v>
      </c>
      <c r="D26" s="11">
        <v>614.66174411376971</v>
      </c>
      <c r="E26" s="12">
        <v>645.39483131945815</v>
      </c>
      <c r="F26" s="18">
        <v>640</v>
      </c>
    </row>
    <row r="27" spans="1:14" outlineLevel="1" x14ac:dyDescent="0.3">
      <c r="A27" s="16">
        <v>2</v>
      </c>
      <c r="B27" s="17" t="s">
        <v>32</v>
      </c>
      <c r="C27" s="10">
        <v>633</v>
      </c>
      <c r="D27" s="11">
        <v>148.56085682474847</v>
      </c>
      <c r="E27" s="12">
        <v>155.98889966598588</v>
      </c>
      <c r="F27" s="18">
        <v>160</v>
      </c>
    </row>
    <row r="28" spans="1:14" outlineLevel="1" x14ac:dyDescent="0.3">
      <c r="A28" s="16">
        <v>2</v>
      </c>
      <c r="B28" s="17" t="s">
        <v>33</v>
      </c>
      <c r="C28" s="10">
        <v>1819</v>
      </c>
      <c r="D28" s="11">
        <v>426.90710673652046</v>
      </c>
      <c r="E28" s="12">
        <v>448.25246207334646</v>
      </c>
      <c r="F28" s="18">
        <v>450</v>
      </c>
    </row>
    <row r="29" spans="1:14" outlineLevel="1" x14ac:dyDescent="0.3">
      <c r="A29" s="16">
        <v>2</v>
      </c>
      <c r="B29" s="17" t="s">
        <v>34</v>
      </c>
      <c r="C29" s="10">
        <v>919</v>
      </c>
      <c r="D29" s="11">
        <v>215.68313968711507</v>
      </c>
      <c r="E29" s="12">
        <v>226.46729667147082</v>
      </c>
      <c r="F29" s="18">
        <v>230</v>
      </c>
    </row>
    <row r="30" spans="1:14" outlineLevel="1" x14ac:dyDescent="0.3">
      <c r="A30" s="16">
        <v>2</v>
      </c>
      <c r="B30" s="17" t="s">
        <v>35</v>
      </c>
      <c r="C30" s="10">
        <v>419</v>
      </c>
      <c r="D30" s="11">
        <v>98.336491326334297</v>
      </c>
      <c r="E30" s="12">
        <v>103.25331589265102</v>
      </c>
      <c r="F30" s="18">
        <v>100</v>
      </c>
    </row>
    <row r="31" spans="1:14" outlineLevel="1" x14ac:dyDescent="0.3">
      <c r="A31" s="16">
        <v>2</v>
      </c>
      <c r="B31" s="17" t="s">
        <v>36</v>
      </c>
      <c r="C31" s="10">
        <v>4265</v>
      </c>
      <c r="D31" s="11">
        <v>1000.9669105174601</v>
      </c>
      <c r="E31" s="12">
        <v>1051.015256043333</v>
      </c>
      <c r="F31" s="18">
        <v>1050</v>
      </c>
    </row>
    <row r="32" spans="1:14" outlineLevel="1" x14ac:dyDescent="0.3">
      <c r="A32" s="16">
        <v>2</v>
      </c>
      <c r="B32" s="17" t="s">
        <v>37</v>
      </c>
      <c r="C32" s="10">
        <v>2772</v>
      </c>
      <c r="D32" s="11">
        <v>650.56981851216858</v>
      </c>
      <c r="E32" s="12">
        <v>683.09830943777706</v>
      </c>
      <c r="F32" s="18">
        <v>680</v>
      </c>
    </row>
    <row r="33" spans="1:6" outlineLevel="1" x14ac:dyDescent="0.3">
      <c r="A33" s="16">
        <v>2</v>
      </c>
      <c r="B33" s="17" t="s">
        <v>38</v>
      </c>
      <c r="C33" s="10">
        <v>712</v>
      </c>
      <c r="D33" s="11">
        <v>167.10162726575183</v>
      </c>
      <c r="E33" s="12">
        <v>175.45670862903941</v>
      </c>
      <c r="F33" s="18">
        <v>170</v>
      </c>
    </row>
    <row r="34" spans="1:6" outlineLevel="1" x14ac:dyDescent="0.3">
      <c r="A34" s="16">
        <v>2</v>
      </c>
      <c r="B34" s="17" t="s">
        <v>39</v>
      </c>
      <c r="C34" s="10">
        <v>688</v>
      </c>
      <c r="D34" s="11">
        <v>161.46898814443435</v>
      </c>
      <c r="E34" s="12">
        <v>169.54243755165606</v>
      </c>
      <c r="F34" s="18">
        <v>170</v>
      </c>
    </row>
    <row r="35" spans="1:6" outlineLevel="1" x14ac:dyDescent="0.3">
      <c r="A35" s="16">
        <v>2</v>
      </c>
      <c r="B35" s="17" t="s">
        <v>40</v>
      </c>
      <c r="C35" s="10">
        <v>876</v>
      </c>
      <c r="D35" s="11">
        <v>205.59132792808794</v>
      </c>
      <c r="E35" s="12">
        <v>215.87089432449233</v>
      </c>
      <c r="F35" s="18">
        <v>220</v>
      </c>
    </row>
    <row r="36" spans="1:6" outlineLevel="1" x14ac:dyDescent="0.3">
      <c r="A36" s="16">
        <v>2</v>
      </c>
      <c r="B36" s="17" t="s">
        <v>41</v>
      </c>
      <c r="C36" s="10">
        <v>1252</v>
      </c>
      <c r="D36" s="11">
        <v>293.83600749539505</v>
      </c>
      <c r="E36" s="12">
        <v>308.52780787016479</v>
      </c>
      <c r="F36" s="18">
        <v>310</v>
      </c>
    </row>
    <row r="37" spans="1:6" outlineLevel="1" x14ac:dyDescent="0.3">
      <c r="A37" s="16">
        <v>2</v>
      </c>
      <c r="B37" s="17" t="s">
        <v>42</v>
      </c>
      <c r="C37" s="10">
        <v>9135</v>
      </c>
      <c r="D37" s="11">
        <v>2143.9232655514647</v>
      </c>
      <c r="E37" s="12">
        <v>2251.119428829038</v>
      </c>
      <c r="F37" s="18">
        <v>2250</v>
      </c>
    </row>
    <row r="38" spans="1:6" outlineLevel="1" x14ac:dyDescent="0.3">
      <c r="A38" s="16">
        <v>2</v>
      </c>
      <c r="B38" s="17" t="s">
        <v>43</v>
      </c>
      <c r="C38" s="10">
        <v>568</v>
      </c>
      <c r="D38" s="11">
        <v>133.30579253784697</v>
      </c>
      <c r="E38" s="12">
        <v>139.97108216473933</v>
      </c>
      <c r="F38" s="18">
        <v>140</v>
      </c>
    </row>
    <row r="39" spans="1:6" outlineLevel="1" x14ac:dyDescent="0.3">
      <c r="A39" s="16">
        <v>2</v>
      </c>
      <c r="B39" s="17" t="s">
        <v>44</v>
      </c>
      <c r="C39" s="10">
        <v>127</v>
      </c>
      <c r="D39" s="11">
        <v>29.806048683638316</v>
      </c>
      <c r="E39" s="12">
        <v>31.296351117820233</v>
      </c>
      <c r="F39" s="18">
        <v>30</v>
      </c>
    </row>
    <row r="40" spans="1:6" x14ac:dyDescent="0.3">
      <c r="A40" s="20" t="s">
        <v>45</v>
      </c>
      <c r="B40" s="21"/>
      <c r="C40" s="15">
        <f>SUM(C11:C39)</f>
        <v>131082</v>
      </c>
      <c r="D40" s="15">
        <v>30764.066720855735</v>
      </c>
      <c r="E40" s="15">
        <v>32302.270056898524</v>
      </c>
      <c r="F40" s="15">
        <f>SUM(F11:F39)</f>
        <v>32300</v>
      </c>
    </row>
    <row r="41" spans="1:6" outlineLevel="1" x14ac:dyDescent="0.3">
      <c r="A41" s="8">
        <v>3</v>
      </c>
      <c r="B41" s="9" t="s">
        <v>46</v>
      </c>
      <c r="C41" s="10">
        <v>896</v>
      </c>
      <c r="D41" s="11">
        <v>210.28519386251915</v>
      </c>
      <c r="E41" s="12">
        <v>220.7994535556451</v>
      </c>
      <c r="F41" s="12">
        <v>220</v>
      </c>
    </row>
    <row r="42" spans="1:6" outlineLevel="1" x14ac:dyDescent="0.3">
      <c r="A42" s="8">
        <v>3</v>
      </c>
      <c r="B42" s="9" t="s">
        <v>47</v>
      </c>
      <c r="C42" s="10">
        <v>548</v>
      </c>
      <c r="D42" s="11">
        <v>128.61192660341572</v>
      </c>
      <c r="E42" s="12">
        <v>135.0425229335865</v>
      </c>
      <c r="F42" s="12">
        <v>130</v>
      </c>
    </row>
    <row r="43" spans="1:6" outlineLevel="1" x14ac:dyDescent="0.3">
      <c r="A43" s="8">
        <v>3</v>
      </c>
      <c r="B43" s="9" t="s">
        <v>48</v>
      </c>
      <c r="C43" s="10">
        <v>2189</v>
      </c>
      <c r="D43" s="11">
        <v>513.74362652349828</v>
      </c>
      <c r="E43" s="12">
        <v>539.43080784967322</v>
      </c>
      <c r="F43" s="12">
        <v>540</v>
      </c>
    </row>
    <row r="44" spans="1:6" outlineLevel="1" x14ac:dyDescent="0.3">
      <c r="A44" s="8">
        <v>3</v>
      </c>
      <c r="B44" s="9" t="s">
        <v>49</v>
      </c>
      <c r="C44" s="10">
        <v>469</v>
      </c>
      <c r="D44" s="11">
        <v>110.07115616241236</v>
      </c>
      <c r="E44" s="12">
        <v>115.57471397053298</v>
      </c>
      <c r="F44" s="12">
        <v>120</v>
      </c>
    </row>
    <row r="45" spans="1:6" outlineLevel="1" x14ac:dyDescent="0.3">
      <c r="A45" s="8">
        <v>3</v>
      </c>
      <c r="B45" s="9" t="s">
        <v>50</v>
      </c>
      <c r="C45" s="10">
        <v>411</v>
      </c>
      <c r="D45" s="11">
        <v>96.458944952561794</v>
      </c>
      <c r="E45" s="12">
        <v>101.28189220018989</v>
      </c>
      <c r="F45" s="12">
        <v>100</v>
      </c>
    </row>
    <row r="46" spans="1:6" outlineLevel="1" x14ac:dyDescent="0.3">
      <c r="A46" s="8">
        <v>3</v>
      </c>
      <c r="B46" s="9" t="s">
        <v>51</v>
      </c>
      <c r="C46" s="10">
        <v>1068</v>
      </c>
      <c r="D46" s="11">
        <v>250.65244089862773</v>
      </c>
      <c r="E46" s="12">
        <v>263.1850629435591</v>
      </c>
      <c r="F46" s="12">
        <v>260</v>
      </c>
    </row>
    <row r="47" spans="1:6" outlineLevel="1" x14ac:dyDescent="0.3">
      <c r="A47" s="8">
        <v>3</v>
      </c>
      <c r="B47" s="9" t="s">
        <v>52</v>
      </c>
      <c r="C47" s="10">
        <v>1164</v>
      </c>
      <c r="D47" s="11">
        <v>273.18299738389766</v>
      </c>
      <c r="E47" s="12">
        <v>286.84214725309255</v>
      </c>
      <c r="F47" s="12">
        <v>290</v>
      </c>
    </row>
    <row r="48" spans="1:6" outlineLevel="1" x14ac:dyDescent="0.3">
      <c r="A48" s="8">
        <v>3</v>
      </c>
      <c r="B48" s="9" t="s">
        <v>53</v>
      </c>
      <c r="C48" s="10">
        <v>891</v>
      </c>
      <c r="D48" s="11">
        <v>209.11172737891135</v>
      </c>
      <c r="E48" s="12">
        <v>219.56731374785693</v>
      </c>
      <c r="F48" s="12">
        <v>220</v>
      </c>
    </row>
    <row r="49" spans="1:11" outlineLevel="1" x14ac:dyDescent="0.3">
      <c r="A49" s="8">
        <v>3</v>
      </c>
      <c r="B49" s="9" t="s">
        <v>54</v>
      </c>
      <c r="C49" s="10">
        <v>12065</v>
      </c>
      <c r="D49" s="11">
        <v>2831.5746249456402</v>
      </c>
      <c r="E49" s="12">
        <v>2973.1533561929223</v>
      </c>
      <c r="F49" s="12">
        <v>2970</v>
      </c>
    </row>
    <row r="50" spans="1:11" outlineLevel="1" x14ac:dyDescent="0.3">
      <c r="A50" s="8">
        <v>3</v>
      </c>
      <c r="B50" s="9" t="s">
        <v>55</v>
      </c>
      <c r="C50" s="10">
        <v>185</v>
      </c>
      <c r="D50" s="11">
        <v>43.418259893488887</v>
      </c>
      <c r="E50" s="12">
        <v>45.589172888163333</v>
      </c>
      <c r="F50" s="12">
        <v>50</v>
      </c>
    </row>
    <row r="51" spans="1:11" outlineLevel="1" x14ac:dyDescent="0.3">
      <c r="A51" s="8">
        <v>3</v>
      </c>
      <c r="B51" s="9" t="s">
        <v>56</v>
      </c>
      <c r="C51" s="10">
        <v>440</v>
      </c>
      <c r="D51" s="11">
        <v>103.26505055748709</v>
      </c>
      <c r="E51" s="12">
        <v>108.42830308536143</v>
      </c>
      <c r="F51" s="12">
        <v>110</v>
      </c>
    </row>
    <row r="52" spans="1:11" outlineLevel="1" x14ac:dyDescent="0.3">
      <c r="A52" s="8">
        <v>3</v>
      </c>
      <c r="B52" s="9" t="s">
        <v>57</v>
      </c>
      <c r="C52" s="10">
        <v>572</v>
      </c>
      <c r="D52" s="11">
        <v>134.24456572473321</v>
      </c>
      <c r="E52" s="12">
        <v>140.95679401096987</v>
      </c>
      <c r="F52" s="12">
        <v>140</v>
      </c>
    </row>
    <row r="53" spans="1:11" x14ac:dyDescent="0.3">
      <c r="A53" s="13" t="s">
        <v>58</v>
      </c>
      <c r="B53" s="14"/>
      <c r="C53" s="15">
        <f>SUM(C41:C52)</f>
        <v>20898</v>
      </c>
      <c r="D53" s="15">
        <v>4904.6205148871932</v>
      </c>
      <c r="E53" s="15">
        <v>5149.8515406315537</v>
      </c>
      <c r="F53" s="15">
        <f>SUM(F41:F52)</f>
        <v>5150</v>
      </c>
    </row>
    <row r="54" spans="1:11" s="25" customFormat="1" outlineLevel="1" x14ac:dyDescent="0.3">
      <c r="A54" s="22">
        <v>4</v>
      </c>
      <c r="B54" s="23" t="s">
        <v>59</v>
      </c>
      <c r="C54" s="10">
        <v>201</v>
      </c>
      <c r="D54" s="11">
        <v>47.173352641033873</v>
      </c>
      <c r="E54" s="12">
        <v>49.532020273085564</v>
      </c>
      <c r="F54" s="24">
        <v>50</v>
      </c>
      <c r="G54" s="2"/>
    </row>
    <row r="55" spans="1:11" s="25" customFormat="1" outlineLevel="1" x14ac:dyDescent="0.3">
      <c r="A55" s="22">
        <v>4</v>
      </c>
      <c r="B55" s="23" t="s">
        <v>60</v>
      </c>
      <c r="C55" s="10">
        <v>277</v>
      </c>
      <c r="D55" s="11">
        <v>65.010043191872555</v>
      </c>
      <c r="E55" s="12">
        <v>68.260545351466178</v>
      </c>
      <c r="F55" s="24">
        <v>70</v>
      </c>
      <c r="G55" s="2"/>
    </row>
    <row r="56" spans="1:11" s="25" customFormat="1" outlineLevel="1" x14ac:dyDescent="0.3">
      <c r="A56" s="22">
        <v>4</v>
      </c>
      <c r="B56" s="23" t="s">
        <v>61</v>
      </c>
      <c r="C56" s="10">
        <v>977</v>
      </c>
      <c r="D56" s="11">
        <v>229.29535089696563</v>
      </c>
      <c r="E56" s="12">
        <v>240.76011844181392</v>
      </c>
      <c r="F56" s="24">
        <v>240</v>
      </c>
      <c r="G56" s="2"/>
    </row>
    <row r="57" spans="1:11" s="25" customFormat="1" outlineLevel="1" x14ac:dyDescent="0.3">
      <c r="A57" s="22">
        <v>4</v>
      </c>
      <c r="B57" s="23" t="s">
        <v>62</v>
      </c>
      <c r="C57" s="10">
        <v>328</v>
      </c>
      <c r="D57" s="11">
        <v>76.979401324672196</v>
      </c>
      <c r="E57" s="12">
        <v>80.828371390905801</v>
      </c>
      <c r="F57" s="24">
        <v>80</v>
      </c>
      <c r="G57" s="2"/>
    </row>
    <row r="58" spans="1:11" s="25" customFormat="1" outlineLevel="1" x14ac:dyDescent="0.3">
      <c r="A58" s="22">
        <v>4</v>
      </c>
      <c r="B58" s="23" t="s">
        <v>63</v>
      </c>
      <c r="C58" s="10">
        <v>2339</v>
      </c>
      <c r="D58" s="11">
        <v>548.94762103173252</v>
      </c>
      <c r="E58" s="12">
        <v>576.39500208331913</v>
      </c>
      <c r="F58" s="24">
        <v>570</v>
      </c>
      <c r="G58" s="2"/>
    </row>
    <row r="59" spans="1:11" s="25" customFormat="1" outlineLevel="1" x14ac:dyDescent="0.3">
      <c r="A59" s="22">
        <v>4</v>
      </c>
      <c r="B59" s="23" t="s">
        <v>64</v>
      </c>
      <c r="C59" s="10">
        <v>531</v>
      </c>
      <c r="D59" s="11">
        <v>124.62214055914919</v>
      </c>
      <c r="E59" s="12">
        <v>130.85324758710664</v>
      </c>
      <c r="F59" s="24">
        <v>130</v>
      </c>
      <c r="G59" s="2"/>
    </row>
    <row r="60" spans="1:11" s="25" customFormat="1" outlineLevel="1" x14ac:dyDescent="0.3">
      <c r="A60" s="22">
        <v>4</v>
      </c>
      <c r="B60" s="23" t="s">
        <v>65</v>
      </c>
      <c r="C60" s="10">
        <v>568</v>
      </c>
      <c r="D60" s="11">
        <v>133.30579253784697</v>
      </c>
      <c r="E60" s="12">
        <v>139.97108216473933</v>
      </c>
      <c r="F60" s="24">
        <v>140</v>
      </c>
      <c r="G60" s="2"/>
    </row>
    <row r="61" spans="1:11" s="25" customFormat="1" outlineLevel="1" x14ac:dyDescent="0.3">
      <c r="A61" s="22">
        <v>4</v>
      </c>
      <c r="B61" s="23" t="s">
        <v>66</v>
      </c>
      <c r="C61" s="10">
        <v>512</v>
      </c>
      <c r="D61" s="11">
        <v>120.16296792143952</v>
      </c>
      <c r="E61" s="12">
        <v>126.17111631751149</v>
      </c>
      <c r="F61" s="24">
        <v>130</v>
      </c>
      <c r="G61" s="2"/>
    </row>
    <row r="62" spans="1:11" s="25" customFormat="1" outlineLevel="1" x14ac:dyDescent="0.3">
      <c r="A62" s="22">
        <v>4</v>
      </c>
      <c r="B62" s="23" t="s">
        <v>67</v>
      </c>
      <c r="C62" s="10">
        <v>363</v>
      </c>
      <c r="D62" s="11">
        <v>85.193666709926845</v>
      </c>
      <c r="E62" s="12">
        <v>89.453350045423193</v>
      </c>
      <c r="F62" s="24">
        <v>90</v>
      </c>
      <c r="G62" s="2"/>
    </row>
    <row r="63" spans="1:11" s="25" customFormat="1" x14ac:dyDescent="0.3">
      <c r="A63" s="13" t="s">
        <v>68</v>
      </c>
      <c r="B63" s="14"/>
      <c r="C63" s="15">
        <f>SUM(C54:C62)</f>
        <v>6096</v>
      </c>
      <c r="D63" s="15">
        <v>1430.6903368146395</v>
      </c>
      <c r="E63" s="15">
        <v>1502.2248536553711</v>
      </c>
      <c r="F63" s="15">
        <f>SUM(F54:F62)</f>
        <v>1500</v>
      </c>
      <c r="G63" s="2"/>
      <c r="K63" s="26"/>
    </row>
    <row r="64" spans="1:11" outlineLevel="1" x14ac:dyDescent="0.3">
      <c r="A64" s="8">
        <v>5</v>
      </c>
      <c r="B64" s="9" t="s">
        <v>69</v>
      </c>
      <c r="C64" s="10">
        <v>222</v>
      </c>
      <c r="D64" s="11">
        <v>52.101911872186669</v>
      </c>
      <c r="E64" s="12">
        <v>54.707007465796003</v>
      </c>
      <c r="F64" s="12">
        <v>50</v>
      </c>
    </row>
    <row r="65" spans="1:6" outlineLevel="1" x14ac:dyDescent="0.3">
      <c r="A65" s="8">
        <v>5</v>
      </c>
      <c r="B65" s="9" t="s">
        <v>70</v>
      </c>
      <c r="C65" s="10">
        <v>144</v>
      </c>
      <c r="D65" s="11">
        <v>33.795834727904861</v>
      </c>
      <c r="E65" s="12">
        <v>35.485626464300104</v>
      </c>
      <c r="F65" s="12">
        <v>40</v>
      </c>
    </row>
    <row r="66" spans="1:6" outlineLevel="1" x14ac:dyDescent="0.3">
      <c r="A66" s="8">
        <v>5</v>
      </c>
      <c r="B66" s="9" t="s">
        <v>71</v>
      </c>
      <c r="C66" s="10">
        <v>514</v>
      </c>
      <c r="D66" s="11">
        <v>120.63235451488264</v>
      </c>
      <c r="E66" s="12">
        <v>126.66397224062676</v>
      </c>
      <c r="F66" s="12">
        <v>130</v>
      </c>
    </row>
    <row r="67" spans="1:6" outlineLevel="1" x14ac:dyDescent="0.3">
      <c r="A67" s="8">
        <v>5</v>
      </c>
      <c r="B67" s="9" t="s">
        <v>72</v>
      </c>
      <c r="C67" s="10">
        <v>490</v>
      </c>
      <c r="D67" s="11">
        <v>114.99971539356517</v>
      </c>
      <c r="E67" s="12">
        <v>120.74970116324343</v>
      </c>
      <c r="F67" s="12">
        <v>120</v>
      </c>
    </row>
    <row r="68" spans="1:6" outlineLevel="1" x14ac:dyDescent="0.3">
      <c r="A68" s="8">
        <v>5</v>
      </c>
      <c r="B68" s="9" t="s">
        <v>73</v>
      </c>
      <c r="C68" s="10">
        <v>172</v>
      </c>
      <c r="D68" s="11">
        <v>40.367247036108587</v>
      </c>
      <c r="E68" s="12">
        <v>42.385609387914016</v>
      </c>
      <c r="F68" s="12">
        <v>40</v>
      </c>
    </row>
    <row r="69" spans="1:6" outlineLevel="1" x14ac:dyDescent="0.3">
      <c r="A69" s="8">
        <v>5</v>
      </c>
      <c r="B69" s="9" t="s">
        <v>74</v>
      </c>
      <c r="C69" s="10">
        <v>260</v>
      </c>
      <c r="D69" s="11">
        <v>61.020257147606003</v>
      </c>
      <c r="E69" s="12">
        <v>64.071270004986303</v>
      </c>
      <c r="F69" s="12">
        <v>60</v>
      </c>
    </row>
    <row r="70" spans="1:6" outlineLevel="1" x14ac:dyDescent="0.3">
      <c r="A70" s="8">
        <v>5</v>
      </c>
      <c r="B70" s="9" t="s">
        <v>75</v>
      </c>
      <c r="C70" s="10">
        <v>6174</v>
      </c>
      <c r="D70" s="11">
        <v>1448.996413958921</v>
      </c>
      <c r="E70" s="12">
        <v>1521.4462346568671</v>
      </c>
      <c r="F70" s="12">
        <v>1520</v>
      </c>
    </row>
    <row r="71" spans="1:6" outlineLevel="1" x14ac:dyDescent="0.3">
      <c r="A71" s="8">
        <v>5</v>
      </c>
      <c r="B71" s="9" t="s">
        <v>76</v>
      </c>
      <c r="C71" s="10">
        <v>178</v>
      </c>
      <c r="D71" s="11">
        <v>41.775406816437958</v>
      </c>
      <c r="E71" s="12">
        <v>43.864177157259853</v>
      </c>
      <c r="F71" s="12">
        <v>40</v>
      </c>
    </row>
    <row r="72" spans="1:6" outlineLevel="1" x14ac:dyDescent="0.3">
      <c r="A72" s="8">
        <v>5</v>
      </c>
      <c r="B72" s="9" t="s">
        <v>77</v>
      </c>
      <c r="C72" s="10">
        <v>1282</v>
      </c>
      <c r="D72" s="11">
        <v>300.87680639704189</v>
      </c>
      <c r="E72" s="12">
        <v>315.920646716894</v>
      </c>
      <c r="F72" s="12">
        <v>320</v>
      </c>
    </row>
    <row r="73" spans="1:6" outlineLevel="1" x14ac:dyDescent="0.3">
      <c r="A73" s="8">
        <v>5</v>
      </c>
      <c r="B73" s="9" t="s">
        <v>78</v>
      </c>
      <c r="C73" s="10">
        <v>193</v>
      </c>
      <c r="D73" s="11">
        <v>45.295806267261383</v>
      </c>
      <c r="E73" s="12">
        <v>47.560596580624455</v>
      </c>
      <c r="F73" s="12">
        <v>50</v>
      </c>
    </row>
    <row r="74" spans="1:6" outlineLevel="1" x14ac:dyDescent="0.3">
      <c r="A74" s="8">
        <v>5</v>
      </c>
      <c r="B74" s="9" t="s">
        <v>79</v>
      </c>
      <c r="C74" s="10">
        <v>423</v>
      </c>
      <c r="D74" s="11">
        <v>99.275264513220534</v>
      </c>
      <c r="E74" s="12">
        <v>104.23902773888156</v>
      </c>
      <c r="F74" s="12">
        <v>100</v>
      </c>
    </row>
    <row r="75" spans="1:6" outlineLevel="1" x14ac:dyDescent="0.3">
      <c r="A75" s="8">
        <v>5</v>
      </c>
      <c r="B75" s="9" t="s">
        <v>80</v>
      </c>
      <c r="C75" s="10">
        <v>522</v>
      </c>
      <c r="D75" s="11">
        <v>122.50990088865514</v>
      </c>
      <c r="E75" s="12">
        <v>128.63539593308789</v>
      </c>
      <c r="F75" s="12">
        <v>130</v>
      </c>
    </row>
    <row r="76" spans="1:6" outlineLevel="1" x14ac:dyDescent="0.3">
      <c r="A76" s="8">
        <v>5</v>
      </c>
      <c r="B76" s="9" t="s">
        <v>81</v>
      </c>
      <c r="C76" s="10">
        <v>1033</v>
      </c>
      <c r="D76" s="11">
        <v>242.4381755133731</v>
      </c>
      <c r="E76" s="12">
        <v>254.56008428904175</v>
      </c>
      <c r="F76" s="12">
        <v>260</v>
      </c>
    </row>
    <row r="77" spans="1:6" outlineLevel="1" x14ac:dyDescent="0.3">
      <c r="A77" s="8">
        <v>5</v>
      </c>
      <c r="B77" s="9" t="s">
        <v>82</v>
      </c>
      <c r="C77" s="10">
        <v>1142</v>
      </c>
      <c r="D77" s="11">
        <v>268.01974485602329</v>
      </c>
      <c r="E77" s="12">
        <v>281.42073209882449</v>
      </c>
      <c r="F77" s="12">
        <v>280</v>
      </c>
    </row>
    <row r="78" spans="1:6" outlineLevel="1" x14ac:dyDescent="0.3">
      <c r="A78" s="8">
        <v>5</v>
      </c>
      <c r="B78" s="9" t="s">
        <v>83</v>
      </c>
      <c r="C78" s="10">
        <v>126</v>
      </c>
      <c r="D78" s="11">
        <v>29.571355386916757</v>
      </c>
      <c r="E78" s="12">
        <v>31.049923156262594</v>
      </c>
      <c r="F78" s="12">
        <v>30</v>
      </c>
    </row>
    <row r="79" spans="1:6" outlineLevel="1" x14ac:dyDescent="0.3">
      <c r="A79" s="8">
        <v>5</v>
      </c>
      <c r="B79" s="9" t="s">
        <v>84</v>
      </c>
      <c r="C79" s="10">
        <v>1978</v>
      </c>
      <c r="D79" s="11">
        <v>464.22334091524874</v>
      </c>
      <c r="E79" s="12">
        <v>487.43450796101115</v>
      </c>
      <c r="F79" s="12">
        <v>490</v>
      </c>
    </row>
    <row r="80" spans="1:6" outlineLevel="1" x14ac:dyDescent="0.3">
      <c r="A80" s="8">
        <v>5</v>
      </c>
      <c r="B80" s="9" t="s">
        <v>85</v>
      </c>
      <c r="C80" s="10">
        <v>240</v>
      </c>
      <c r="D80" s="11">
        <v>56.326391213174773</v>
      </c>
      <c r="E80" s="12">
        <v>59.142710773833514</v>
      </c>
      <c r="F80" s="12">
        <v>60</v>
      </c>
    </row>
    <row r="81" spans="1:6" outlineLevel="1" x14ac:dyDescent="0.3">
      <c r="A81" s="8">
        <v>5</v>
      </c>
      <c r="B81" s="9" t="s">
        <v>86</v>
      </c>
      <c r="C81" s="10">
        <v>547</v>
      </c>
      <c r="D81" s="11">
        <v>128.37723330669417</v>
      </c>
      <c r="E81" s="12">
        <v>134.79609497202887</v>
      </c>
      <c r="F81" s="12">
        <v>130</v>
      </c>
    </row>
    <row r="82" spans="1:6" outlineLevel="1" x14ac:dyDescent="0.3">
      <c r="A82" s="8">
        <v>5</v>
      </c>
      <c r="B82" s="9" t="s">
        <v>87</v>
      </c>
      <c r="C82" s="10">
        <v>481</v>
      </c>
      <c r="D82" s="11">
        <v>112.88747572307111</v>
      </c>
      <c r="E82" s="12">
        <v>118.53184950922466</v>
      </c>
      <c r="F82" s="12">
        <v>120</v>
      </c>
    </row>
    <row r="83" spans="1:6" outlineLevel="1" x14ac:dyDescent="0.3">
      <c r="A83" s="8">
        <v>5</v>
      </c>
      <c r="B83" s="9" t="s">
        <v>88</v>
      </c>
      <c r="C83" s="10">
        <v>194</v>
      </c>
      <c r="D83" s="11">
        <v>45.530499563982943</v>
      </c>
      <c r="E83" s="12">
        <v>47.807024542182091</v>
      </c>
      <c r="F83" s="12">
        <v>50</v>
      </c>
    </row>
    <row r="84" spans="1:6" x14ac:dyDescent="0.3">
      <c r="A84" s="13" t="s">
        <v>89</v>
      </c>
      <c r="B84" s="14"/>
      <c r="C84" s="15">
        <f>SUM(C64:C83)</f>
        <v>16315</v>
      </c>
      <c r="D84" s="15">
        <v>3829.0211360122767</v>
      </c>
      <c r="E84" s="15">
        <v>4020.4721928128906</v>
      </c>
      <c r="F84" s="15">
        <f>SUM(F64:F83)</f>
        <v>4020</v>
      </c>
    </row>
    <row r="85" spans="1:6" outlineLevel="1" x14ac:dyDescent="0.3">
      <c r="A85" s="8">
        <v>6</v>
      </c>
      <c r="B85" s="9" t="s">
        <v>90</v>
      </c>
      <c r="C85" s="10">
        <v>352</v>
      </c>
      <c r="D85" s="11">
        <v>82.612040445989663</v>
      </c>
      <c r="E85" s="12">
        <v>86.742642468289148</v>
      </c>
      <c r="F85" s="12">
        <v>90</v>
      </c>
    </row>
    <row r="86" spans="1:6" outlineLevel="1" x14ac:dyDescent="0.3">
      <c r="A86" s="8">
        <v>6</v>
      </c>
      <c r="B86" s="9" t="s">
        <v>91</v>
      </c>
      <c r="C86" s="10">
        <v>560</v>
      </c>
      <c r="D86" s="11">
        <v>131.42824616407447</v>
      </c>
      <c r="E86" s="12">
        <v>137.99965847227818</v>
      </c>
      <c r="F86" s="12">
        <v>140</v>
      </c>
    </row>
    <row r="87" spans="1:6" outlineLevel="1" x14ac:dyDescent="0.3">
      <c r="A87" s="8">
        <v>6</v>
      </c>
      <c r="B87" s="9" t="s">
        <v>92</v>
      </c>
      <c r="C87" s="10">
        <v>608</v>
      </c>
      <c r="D87" s="11">
        <v>142.69352440670943</v>
      </c>
      <c r="E87" s="12">
        <v>149.82820062704491</v>
      </c>
      <c r="F87" s="12">
        <v>150</v>
      </c>
    </row>
    <row r="88" spans="1:6" outlineLevel="1" x14ac:dyDescent="0.3">
      <c r="A88" s="8">
        <v>6</v>
      </c>
      <c r="B88" s="9" t="s">
        <v>93</v>
      </c>
      <c r="C88" s="10">
        <v>414</v>
      </c>
      <c r="D88" s="11">
        <v>97.163024842726486</v>
      </c>
      <c r="E88" s="12">
        <v>102.02117608486282</v>
      </c>
      <c r="F88" s="12">
        <v>100</v>
      </c>
    </row>
    <row r="89" spans="1:6" outlineLevel="1" x14ac:dyDescent="0.3">
      <c r="A89" s="8">
        <v>6</v>
      </c>
      <c r="B89" s="9" t="s">
        <v>94</v>
      </c>
      <c r="C89" s="10">
        <v>215</v>
      </c>
      <c r="D89" s="11">
        <v>50.459058795135732</v>
      </c>
      <c r="E89" s="12">
        <v>52.982011734892517</v>
      </c>
      <c r="F89" s="12">
        <v>50</v>
      </c>
    </row>
    <row r="90" spans="1:6" outlineLevel="1" x14ac:dyDescent="0.3">
      <c r="A90" s="8">
        <v>6</v>
      </c>
      <c r="B90" s="9" t="s">
        <v>95</v>
      </c>
      <c r="C90" s="10">
        <v>322</v>
      </c>
      <c r="D90" s="11">
        <v>75.571241544342826</v>
      </c>
      <c r="E90" s="12">
        <v>79.349803621559971</v>
      </c>
      <c r="F90" s="12">
        <v>80</v>
      </c>
    </row>
    <row r="91" spans="1:6" outlineLevel="1" x14ac:dyDescent="0.3">
      <c r="A91" s="8">
        <v>6</v>
      </c>
      <c r="B91" s="9" t="s">
        <v>96</v>
      </c>
      <c r="C91" s="10">
        <v>175</v>
      </c>
      <c r="D91" s="11">
        <v>41.071326926273272</v>
      </c>
      <c r="E91" s="12">
        <v>43.124893272586938</v>
      </c>
      <c r="F91" s="12">
        <v>40</v>
      </c>
    </row>
    <row r="92" spans="1:6" outlineLevel="1" x14ac:dyDescent="0.3">
      <c r="A92" s="8">
        <v>6</v>
      </c>
      <c r="B92" s="9" t="s">
        <v>97</v>
      </c>
      <c r="C92" s="10">
        <v>1479</v>
      </c>
      <c r="D92" s="11">
        <v>347.11138585118954</v>
      </c>
      <c r="E92" s="12">
        <v>364.46695514374903</v>
      </c>
      <c r="F92" s="12">
        <v>370</v>
      </c>
    </row>
    <row r="93" spans="1:6" outlineLevel="1" x14ac:dyDescent="0.3">
      <c r="A93" s="8">
        <v>6</v>
      </c>
      <c r="B93" s="9" t="s">
        <v>98</v>
      </c>
      <c r="C93" s="10">
        <v>2136</v>
      </c>
      <c r="D93" s="11">
        <v>501.30488179725546</v>
      </c>
      <c r="E93" s="12">
        <v>526.37012588711821</v>
      </c>
      <c r="F93" s="12">
        <v>530</v>
      </c>
    </row>
    <row r="94" spans="1:6" x14ac:dyDescent="0.3">
      <c r="A94" s="13" t="s">
        <v>99</v>
      </c>
      <c r="B94" s="14"/>
      <c r="C94" s="15">
        <f>SUM(C85:C93)</f>
        <v>6261</v>
      </c>
      <c r="D94" s="15">
        <v>1469.4147307736969</v>
      </c>
      <c r="E94" s="15">
        <v>1542.8854673123819</v>
      </c>
      <c r="F94" s="15">
        <f>SUM(F85:F93)</f>
        <v>1550</v>
      </c>
    </row>
    <row r="95" spans="1:6" outlineLevel="1" x14ac:dyDescent="0.3">
      <c r="A95" s="8">
        <v>7</v>
      </c>
      <c r="B95" s="9" t="s">
        <v>100</v>
      </c>
      <c r="C95" s="10">
        <v>160</v>
      </c>
      <c r="D95" s="11">
        <v>37.550927475449846</v>
      </c>
      <c r="E95" s="12">
        <v>39.428473849222335</v>
      </c>
      <c r="F95" s="12">
        <v>40</v>
      </c>
    </row>
    <row r="96" spans="1:6" outlineLevel="1" x14ac:dyDescent="0.3">
      <c r="A96" s="8">
        <v>7</v>
      </c>
      <c r="B96" s="9" t="s">
        <v>101</v>
      </c>
      <c r="C96" s="10">
        <v>845</v>
      </c>
      <c r="D96" s="11">
        <v>198.31583572971951</v>
      </c>
      <c r="E96" s="12">
        <v>208.23162751620549</v>
      </c>
      <c r="F96" s="12">
        <v>210</v>
      </c>
    </row>
    <row r="97" spans="1:6" outlineLevel="1" x14ac:dyDescent="0.3">
      <c r="A97" s="8">
        <v>7</v>
      </c>
      <c r="B97" s="9" t="s">
        <v>102</v>
      </c>
      <c r="C97" s="10">
        <v>665</v>
      </c>
      <c r="D97" s="11">
        <v>156.07104231983843</v>
      </c>
      <c r="E97" s="12">
        <v>163.87459443583035</v>
      </c>
      <c r="F97" s="12">
        <v>160</v>
      </c>
    </row>
    <row r="98" spans="1:6" outlineLevel="1" x14ac:dyDescent="0.3">
      <c r="A98" s="8">
        <v>7</v>
      </c>
      <c r="B98" s="9" t="s">
        <v>103</v>
      </c>
      <c r="C98" s="10">
        <v>191</v>
      </c>
      <c r="D98" s="11">
        <v>44.826419673818258</v>
      </c>
      <c r="E98" s="12">
        <v>47.067740657509169</v>
      </c>
      <c r="F98" s="12">
        <v>50</v>
      </c>
    </row>
    <row r="99" spans="1:6" outlineLevel="1" x14ac:dyDescent="0.3">
      <c r="A99" s="8">
        <v>7</v>
      </c>
      <c r="B99" s="9" t="s">
        <v>104</v>
      </c>
      <c r="C99" s="10">
        <v>974</v>
      </c>
      <c r="D99" s="11">
        <v>228.59127100680095</v>
      </c>
      <c r="E99" s="12">
        <v>240.020834557141</v>
      </c>
      <c r="F99" s="12">
        <v>240</v>
      </c>
    </row>
    <row r="100" spans="1:6" outlineLevel="1" x14ac:dyDescent="0.3">
      <c r="A100" s="8">
        <v>7</v>
      </c>
      <c r="B100" s="9" t="s">
        <v>105</v>
      </c>
      <c r="C100" s="10">
        <v>221</v>
      </c>
      <c r="D100" s="11">
        <v>51.867218575465103</v>
      </c>
      <c r="E100" s="12">
        <v>54.46057950423836</v>
      </c>
      <c r="F100" s="12">
        <v>60</v>
      </c>
    </row>
    <row r="101" spans="1:6" outlineLevel="1" x14ac:dyDescent="0.3">
      <c r="A101" s="8">
        <v>7</v>
      </c>
      <c r="B101" s="9" t="s">
        <v>106</v>
      </c>
      <c r="C101" s="10">
        <v>535</v>
      </c>
      <c r="D101" s="11">
        <v>125.56091374603544</v>
      </c>
      <c r="E101" s="12">
        <v>131.83895943333721</v>
      </c>
      <c r="F101" s="12">
        <v>130</v>
      </c>
    </row>
    <row r="102" spans="1:6" outlineLevel="1" x14ac:dyDescent="0.3">
      <c r="A102" s="8">
        <v>7</v>
      </c>
      <c r="B102" s="9" t="s">
        <v>107</v>
      </c>
      <c r="C102" s="10">
        <v>607</v>
      </c>
      <c r="D102" s="11">
        <v>142.45883110998787</v>
      </c>
      <c r="E102" s="12">
        <v>149.58177266548725</v>
      </c>
      <c r="F102" s="12">
        <v>150</v>
      </c>
    </row>
    <row r="103" spans="1:6" outlineLevel="1" x14ac:dyDescent="0.3">
      <c r="A103" s="8">
        <v>7</v>
      </c>
      <c r="B103" s="9" t="s">
        <v>108</v>
      </c>
      <c r="C103" s="10">
        <v>297</v>
      </c>
      <c r="D103" s="11">
        <v>69.703909126303785</v>
      </c>
      <c r="E103" s="12">
        <v>73.189104582618967</v>
      </c>
      <c r="F103" s="12">
        <v>70</v>
      </c>
    </row>
    <row r="104" spans="1:6" outlineLevel="1" x14ac:dyDescent="0.3">
      <c r="A104" s="8">
        <v>7</v>
      </c>
      <c r="B104" s="9" t="s">
        <v>109</v>
      </c>
      <c r="C104" s="10">
        <v>1318</v>
      </c>
      <c r="D104" s="11">
        <v>309.32576507901814</v>
      </c>
      <c r="E104" s="12">
        <v>324.79205333296903</v>
      </c>
      <c r="F104" s="12">
        <v>320</v>
      </c>
    </row>
    <row r="105" spans="1:6" outlineLevel="1" x14ac:dyDescent="0.3">
      <c r="A105" s="8">
        <v>7</v>
      </c>
      <c r="B105" s="9" t="s">
        <v>110</v>
      </c>
      <c r="C105" s="10">
        <v>3213</v>
      </c>
      <c r="D105" s="11">
        <v>754.06956236637723</v>
      </c>
      <c r="E105" s="12">
        <v>791.77304048469614</v>
      </c>
      <c r="F105" s="12">
        <v>790</v>
      </c>
    </row>
    <row r="106" spans="1:6" outlineLevel="1" x14ac:dyDescent="0.3">
      <c r="A106" s="8">
        <v>7</v>
      </c>
      <c r="B106" s="9" t="s">
        <v>111</v>
      </c>
      <c r="C106" s="10">
        <v>545</v>
      </c>
      <c r="D106" s="11">
        <v>127.90784671325105</v>
      </c>
      <c r="E106" s="12">
        <v>134.30323904891361</v>
      </c>
      <c r="F106" s="12">
        <v>130</v>
      </c>
    </row>
    <row r="107" spans="1:6" outlineLevel="1" x14ac:dyDescent="0.3">
      <c r="A107" s="8">
        <v>7</v>
      </c>
      <c r="B107" s="9" t="s">
        <v>112</v>
      </c>
      <c r="C107" s="10">
        <v>231</v>
      </c>
      <c r="D107" s="11">
        <v>54.214151542680717</v>
      </c>
      <c r="E107" s="12">
        <v>56.924859119814755</v>
      </c>
      <c r="F107" s="12">
        <v>60</v>
      </c>
    </row>
    <row r="108" spans="1:6" outlineLevel="1" x14ac:dyDescent="0.3">
      <c r="A108" s="8">
        <v>7</v>
      </c>
      <c r="B108" s="9" t="s">
        <v>113</v>
      </c>
      <c r="C108" s="10">
        <v>159</v>
      </c>
      <c r="D108" s="11">
        <v>37.316234178728287</v>
      </c>
      <c r="E108" s="12">
        <v>39.1820458876647</v>
      </c>
      <c r="F108" s="12">
        <v>40</v>
      </c>
    </row>
    <row r="109" spans="1:6" outlineLevel="1" x14ac:dyDescent="0.3">
      <c r="A109" s="8">
        <v>7</v>
      </c>
      <c r="B109" s="9" t="s">
        <v>114</v>
      </c>
      <c r="C109" s="10">
        <v>263</v>
      </c>
      <c r="D109" s="11">
        <v>61.724337037770688</v>
      </c>
      <c r="E109" s="12">
        <v>64.810553889659218</v>
      </c>
      <c r="F109" s="12">
        <v>70</v>
      </c>
    </row>
    <row r="110" spans="1:6" x14ac:dyDescent="0.3">
      <c r="A110" s="13" t="s">
        <v>115</v>
      </c>
      <c r="B110" s="14"/>
      <c r="C110" s="15">
        <f>SUM(C95:C109)</f>
        <v>10224</v>
      </c>
      <c r="D110" s="15">
        <v>2399.5042656812448</v>
      </c>
      <c r="E110" s="15">
        <v>2519.4794789653074</v>
      </c>
      <c r="F110" s="15">
        <f>SUM(F95:F109)</f>
        <v>2520</v>
      </c>
    </row>
    <row r="111" spans="1:6" outlineLevel="1" x14ac:dyDescent="0.3">
      <c r="A111" s="8">
        <v>8</v>
      </c>
      <c r="B111" s="9" t="s">
        <v>116</v>
      </c>
      <c r="C111" s="10">
        <v>684</v>
      </c>
      <c r="D111" s="11">
        <v>160.53021495754811</v>
      </c>
      <c r="E111" s="12">
        <v>168.55672570542552</v>
      </c>
      <c r="F111" s="12">
        <v>170</v>
      </c>
    </row>
    <row r="112" spans="1:6" outlineLevel="1" x14ac:dyDescent="0.3">
      <c r="A112" s="8">
        <v>8</v>
      </c>
      <c r="B112" s="9" t="s">
        <v>117</v>
      </c>
      <c r="C112" s="10">
        <v>423</v>
      </c>
      <c r="D112" s="11">
        <v>99.275264513220534</v>
      </c>
      <c r="E112" s="12">
        <v>104.23902773888156</v>
      </c>
      <c r="F112" s="12">
        <v>100</v>
      </c>
    </row>
    <row r="113" spans="1:6" outlineLevel="1" x14ac:dyDescent="0.3">
      <c r="A113" s="8">
        <v>8</v>
      </c>
      <c r="B113" s="9" t="s">
        <v>118</v>
      </c>
      <c r="C113" s="10">
        <v>176</v>
      </c>
      <c r="D113" s="11">
        <v>41.306020222994832</v>
      </c>
      <c r="E113" s="12">
        <v>43.371321234144574</v>
      </c>
      <c r="F113" s="12">
        <v>50</v>
      </c>
    </row>
    <row r="114" spans="1:6" outlineLevel="1" x14ac:dyDescent="0.3">
      <c r="A114" s="8">
        <v>8</v>
      </c>
      <c r="B114" s="9" t="s">
        <v>119</v>
      </c>
      <c r="C114" s="10">
        <v>101</v>
      </c>
      <c r="D114" s="11">
        <v>23.704022968877716</v>
      </c>
      <c r="E114" s="12">
        <v>24.889224117321604</v>
      </c>
      <c r="F114" s="12">
        <v>20</v>
      </c>
    </row>
    <row r="115" spans="1:6" outlineLevel="1" x14ac:dyDescent="0.3">
      <c r="A115" s="8">
        <v>8</v>
      </c>
      <c r="B115" s="9" t="s">
        <v>120</v>
      </c>
      <c r="C115" s="10">
        <v>211</v>
      </c>
      <c r="D115" s="11">
        <v>49.520285608249488</v>
      </c>
      <c r="E115" s="12">
        <v>51.996299888661966</v>
      </c>
      <c r="F115" s="12">
        <v>50</v>
      </c>
    </row>
    <row r="116" spans="1:6" outlineLevel="1" x14ac:dyDescent="0.3">
      <c r="A116" s="8">
        <v>8</v>
      </c>
      <c r="B116" s="9" t="s">
        <v>121</v>
      </c>
      <c r="C116" s="10">
        <v>866</v>
      </c>
      <c r="D116" s="11">
        <v>203.24439496087231</v>
      </c>
      <c r="E116" s="12">
        <v>213.40661470891592</v>
      </c>
      <c r="F116" s="12">
        <v>210</v>
      </c>
    </row>
    <row r="117" spans="1:6" outlineLevel="1" x14ac:dyDescent="0.3">
      <c r="A117" s="8">
        <v>8</v>
      </c>
      <c r="B117" s="9" t="s">
        <v>122</v>
      </c>
      <c r="C117" s="10">
        <v>187</v>
      </c>
      <c r="D117" s="11">
        <v>43.887646486932013</v>
      </c>
      <c r="E117" s="12">
        <v>46.082028811278612</v>
      </c>
      <c r="F117" s="12">
        <v>50</v>
      </c>
    </row>
    <row r="118" spans="1:6" outlineLevel="1" x14ac:dyDescent="0.3">
      <c r="A118" s="8">
        <v>8</v>
      </c>
      <c r="B118" s="9" t="s">
        <v>123</v>
      </c>
      <c r="C118" s="10">
        <v>1534</v>
      </c>
      <c r="D118" s="11">
        <v>360.01951717087542</v>
      </c>
      <c r="E118" s="12">
        <v>378.02049302941919</v>
      </c>
      <c r="F118" s="12">
        <v>380</v>
      </c>
    </row>
    <row r="119" spans="1:6" outlineLevel="1" x14ac:dyDescent="0.3">
      <c r="A119" s="8">
        <v>8</v>
      </c>
      <c r="B119" s="9" t="s">
        <v>124</v>
      </c>
      <c r="C119" s="10">
        <v>244</v>
      </c>
      <c r="D119" s="11">
        <v>57.265164400061018</v>
      </c>
      <c r="E119" s="12">
        <v>60.128422620064072</v>
      </c>
      <c r="F119" s="12">
        <v>60</v>
      </c>
    </row>
    <row r="120" spans="1:6" outlineLevel="1" x14ac:dyDescent="0.3">
      <c r="A120" s="8">
        <v>8</v>
      </c>
      <c r="B120" s="9" t="s">
        <v>125</v>
      </c>
      <c r="C120" s="10">
        <v>201</v>
      </c>
      <c r="D120" s="11">
        <v>47.173352641033873</v>
      </c>
      <c r="E120" s="12">
        <v>49.532020273085564</v>
      </c>
      <c r="F120" s="12">
        <v>50</v>
      </c>
    </row>
    <row r="121" spans="1:6" outlineLevel="1" x14ac:dyDescent="0.3">
      <c r="A121" s="8">
        <v>8</v>
      </c>
      <c r="B121" s="9" t="s">
        <v>126</v>
      </c>
      <c r="C121" s="10">
        <v>3348</v>
      </c>
      <c r="D121" s="11">
        <v>785.75315742378814</v>
      </c>
      <c r="E121" s="12">
        <v>825.04081529497751</v>
      </c>
      <c r="F121" s="12">
        <v>830</v>
      </c>
    </row>
    <row r="122" spans="1:6" outlineLevel="1" x14ac:dyDescent="0.3">
      <c r="A122" s="8">
        <v>8</v>
      </c>
      <c r="B122" s="9" t="s">
        <v>127</v>
      </c>
      <c r="C122" s="10">
        <v>123</v>
      </c>
      <c r="D122" s="11">
        <v>28.867275496752072</v>
      </c>
      <c r="E122" s="12">
        <v>30.310639271589675</v>
      </c>
      <c r="F122" s="12">
        <v>30</v>
      </c>
    </row>
    <row r="123" spans="1:6" outlineLevel="1" x14ac:dyDescent="0.3">
      <c r="A123" s="8">
        <v>8</v>
      </c>
      <c r="B123" s="9" t="s">
        <v>128</v>
      </c>
      <c r="C123" s="10">
        <v>628</v>
      </c>
      <c r="D123" s="11">
        <v>147.38739034114064</v>
      </c>
      <c r="E123" s="12">
        <v>154.75675985819768</v>
      </c>
      <c r="F123" s="12">
        <v>150</v>
      </c>
    </row>
    <row r="124" spans="1:6" outlineLevel="1" x14ac:dyDescent="0.3">
      <c r="A124" s="8">
        <v>8</v>
      </c>
      <c r="B124" s="9" t="s">
        <v>129</v>
      </c>
      <c r="C124" s="10">
        <v>213</v>
      </c>
      <c r="D124" s="11">
        <v>49.989672201692613</v>
      </c>
      <c r="E124" s="12">
        <v>52.489155811777245</v>
      </c>
      <c r="F124" s="12">
        <v>50</v>
      </c>
    </row>
    <row r="125" spans="1:6" outlineLevel="1" x14ac:dyDescent="0.3">
      <c r="A125" s="8">
        <v>8</v>
      </c>
      <c r="B125" s="9" t="s">
        <v>130</v>
      </c>
      <c r="C125" s="10">
        <v>416</v>
      </c>
      <c r="D125" s="11">
        <v>97.632411436169605</v>
      </c>
      <c r="E125" s="12">
        <v>102.51403200797809</v>
      </c>
      <c r="F125" s="12">
        <v>100</v>
      </c>
    </row>
    <row r="126" spans="1:6" outlineLevel="1" x14ac:dyDescent="0.3">
      <c r="A126" s="8">
        <v>8</v>
      </c>
      <c r="B126" s="9" t="s">
        <v>131</v>
      </c>
      <c r="C126" s="10">
        <v>335</v>
      </c>
      <c r="D126" s="11">
        <v>78.622254401723126</v>
      </c>
      <c r="E126" s="12">
        <v>82.553367121809288</v>
      </c>
      <c r="F126" s="12">
        <v>80</v>
      </c>
    </row>
    <row r="127" spans="1:6" outlineLevel="1" x14ac:dyDescent="0.3">
      <c r="A127" s="8">
        <v>8</v>
      </c>
      <c r="B127" s="9" t="s">
        <v>132</v>
      </c>
      <c r="C127" s="10">
        <v>112</v>
      </c>
      <c r="D127" s="11">
        <v>26.285649232814894</v>
      </c>
      <c r="E127" s="12">
        <v>27.599931694455638</v>
      </c>
      <c r="F127" s="12">
        <v>30</v>
      </c>
    </row>
    <row r="128" spans="1:6" outlineLevel="1" x14ac:dyDescent="0.3">
      <c r="A128" s="8">
        <v>8</v>
      </c>
      <c r="B128" s="9" t="s">
        <v>133</v>
      </c>
      <c r="C128" s="10">
        <v>687</v>
      </c>
      <c r="D128" s="11">
        <v>161.23429484771279</v>
      </c>
      <c r="E128" s="12">
        <v>169.29600959009844</v>
      </c>
      <c r="F128" s="12">
        <v>170</v>
      </c>
    </row>
    <row r="129" spans="1:7" outlineLevel="1" x14ac:dyDescent="0.3">
      <c r="A129" s="8">
        <v>8</v>
      </c>
      <c r="B129" s="9" t="s">
        <v>134</v>
      </c>
      <c r="C129" s="10">
        <v>263</v>
      </c>
      <c r="D129" s="11">
        <v>61.724337037770688</v>
      </c>
      <c r="E129" s="12">
        <v>64.810553889659218</v>
      </c>
      <c r="F129" s="12">
        <v>60</v>
      </c>
    </row>
    <row r="130" spans="1:7" outlineLevel="1" x14ac:dyDescent="0.3">
      <c r="A130" s="8">
        <v>8</v>
      </c>
      <c r="B130" s="9" t="s">
        <v>135</v>
      </c>
      <c r="C130" s="10">
        <v>757</v>
      </c>
      <c r="D130" s="11">
        <v>177.66282561822209</v>
      </c>
      <c r="E130" s="12">
        <v>186.54596689913319</v>
      </c>
      <c r="F130" s="12">
        <v>190</v>
      </c>
    </row>
    <row r="131" spans="1:7" outlineLevel="1" x14ac:dyDescent="0.3">
      <c r="A131" s="8">
        <v>8</v>
      </c>
      <c r="B131" s="9" t="s">
        <v>136</v>
      </c>
      <c r="C131" s="10">
        <v>274</v>
      </c>
      <c r="D131" s="11">
        <v>64.305963301707862</v>
      </c>
      <c r="E131" s="12">
        <v>67.521261466793248</v>
      </c>
      <c r="F131" s="12">
        <v>70</v>
      </c>
    </row>
    <row r="132" spans="1:7" outlineLevel="1" x14ac:dyDescent="0.3">
      <c r="A132" s="8">
        <v>8</v>
      </c>
      <c r="B132" s="9" t="s">
        <v>137</v>
      </c>
      <c r="C132" s="10">
        <v>180</v>
      </c>
      <c r="D132" s="11">
        <v>42.244793409881083</v>
      </c>
      <c r="E132" s="12">
        <v>44.357033080375139</v>
      </c>
      <c r="F132" s="12">
        <v>40</v>
      </c>
    </row>
    <row r="133" spans="1:7" outlineLevel="1" x14ac:dyDescent="0.3">
      <c r="A133" s="8">
        <v>8</v>
      </c>
      <c r="B133" s="9" t="s">
        <v>138</v>
      </c>
      <c r="C133" s="10">
        <v>526</v>
      </c>
      <c r="D133" s="11">
        <v>123.44867407554138</v>
      </c>
      <c r="E133" s="12">
        <v>129.62110777931844</v>
      </c>
      <c r="F133" s="12">
        <v>130</v>
      </c>
    </row>
    <row r="134" spans="1:7" outlineLevel="1" x14ac:dyDescent="0.3">
      <c r="A134" s="8">
        <v>8</v>
      </c>
      <c r="B134" s="9" t="s">
        <v>139</v>
      </c>
      <c r="C134" s="10">
        <v>583</v>
      </c>
      <c r="D134" s="11">
        <v>136.82619198867039</v>
      </c>
      <c r="E134" s="12">
        <v>143.6675015881039</v>
      </c>
      <c r="F134" s="12">
        <v>150</v>
      </c>
    </row>
    <row r="135" spans="1:7" outlineLevel="1" x14ac:dyDescent="0.3">
      <c r="A135" s="8">
        <v>8</v>
      </c>
      <c r="B135" s="9" t="s">
        <v>140</v>
      </c>
      <c r="C135" s="10">
        <v>815</v>
      </c>
      <c r="D135" s="11">
        <v>191.27503682807267</v>
      </c>
      <c r="E135" s="12">
        <v>200.83878866947632</v>
      </c>
      <c r="F135" s="12">
        <v>200</v>
      </c>
    </row>
    <row r="136" spans="1:7" outlineLevel="1" x14ac:dyDescent="0.3">
      <c r="A136" s="8">
        <v>8</v>
      </c>
      <c r="B136" s="9" t="s">
        <v>141</v>
      </c>
      <c r="C136" s="10">
        <v>429</v>
      </c>
      <c r="D136" s="11">
        <v>100.6834242935499</v>
      </c>
      <c r="E136" s="12">
        <v>105.7175955082274</v>
      </c>
      <c r="F136" s="12">
        <v>110</v>
      </c>
    </row>
    <row r="137" spans="1:7" outlineLevel="1" x14ac:dyDescent="0.3">
      <c r="A137" s="8">
        <v>8</v>
      </c>
      <c r="B137" s="9" t="s">
        <v>142</v>
      </c>
      <c r="C137" s="10">
        <v>370</v>
      </c>
      <c r="D137" s="11">
        <v>86.836519786977775</v>
      </c>
      <c r="E137" s="12">
        <v>91.178345776326665</v>
      </c>
      <c r="F137" s="12">
        <v>90</v>
      </c>
    </row>
    <row r="138" spans="1:7" x14ac:dyDescent="0.3">
      <c r="A138" s="13" t="s">
        <v>143</v>
      </c>
      <c r="B138" s="14"/>
      <c r="C138" s="15">
        <f>SUM(C111:C137)</f>
        <v>14686</v>
      </c>
      <c r="D138" s="15">
        <v>3446.705755652853</v>
      </c>
      <c r="E138" s="15">
        <v>3619.0410434354962</v>
      </c>
      <c r="F138" s="15">
        <f>SUM(F111:F137)</f>
        <v>3620</v>
      </c>
    </row>
    <row r="139" spans="1:7" outlineLevel="1" x14ac:dyDescent="0.3">
      <c r="A139" s="8">
        <v>9</v>
      </c>
      <c r="B139" s="9" t="s">
        <v>144</v>
      </c>
      <c r="C139" s="10">
        <v>9293</v>
      </c>
      <c r="D139" s="11">
        <v>2181.0048064334715</v>
      </c>
      <c r="E139" s="12">
        <v>2290.0550467551452</v>
      </c>
      <c r="F139" s="12">
        <v>2290</v>
      </c>
      <c r="G139" s="27"/>
    </row>
    <row r="140" spans="1:7" outlineLevel="1" x14ac:dyDescent="0.3">
      <c r="A140" s="8">
        <v>9</v>
      </c>
      <c r="B140" s="9" t="s">
        <v>145</v>
      </c>
      <c r="C140" s="10">
        <v>458</v>
      </c>
      <c r="D140" s="11">
        <v>107.4895298984752</v>
      </c>
      <c r="E140" s="12">
        <v>112.86400639339895</v>
      </c>
      <c r="F140" s="12">
        <v>110</v>
      </c>
      <c r="G140" s="27"/>
    </row>
    <row r="141" spans="1:7" outlineLevel="1" x14ac:dyDescent="0.3">
      <c r="A141" s="8">
        <v>9</v>
      </c>
      <c r="B141" s="9" t="s">
        <v>146</v>
      </c>
      <c r="C141" s="10">
        <v>689</v>
      </c>
      <c r="D141" s="11">
        <v>161.70368144115591</v>
      </c>
      <c r="E141" s="12">
        <v>169.78886551321369</v>
      </c>
      <c r="F141" s="12">
        <v>170</v>
      </c>
      <c r="G141" s="27"/>
    </row>
    <row r="142" spans="1:7" outlineLevel="1" x14ac:dyDescent="0.3">
      <c r="A142" s="8">
        <v>9</v>
      </c>
      <c r="B142" s="9" t="s">
        <v>147</v>
      </c>
      <c r="C142" s="10">
        <v>1799</v>
      </c>
      <c r="D142" s="11">
        <v>422.21324080208922</v>
      </c>
      <c r="E142" s="12">
        <v>443.32390284219366</v>
      </c>
      <c r="F142" s="12">
        <v>440</v>
      </c>
      <c r="G142" s="27"/>
    </row>
    <row r="143" spans="1:7" outlineLevel="1" x14ac:dyDescent="0.3">
      <c r="A143" s="8">
        <v>9</v>
      </c>
      <c r="B143" s="9" t="s">
        <v>148</v>
      </c>
      <c r="C143" s="10">
        <v>539</v>
      </c>
      <c r="D143" s="11">
        <v>126.49968693292168</v>
      </c>
      <c r="E143" s="12">
        <v>132.82467127956775</v>
      </c>
      <c r="F143" s="12">
        <v>130</v>
      </c>
      <c r="G143" s="27"/>
    </row>
    <row r="144" spans="1:7" outlineLevel="1" x14ac:dyDescent="0.3">
      <c r="A144" s="8">
        <v>9</v>
      </c>
      <c r="B144" s="9" t="s">
        <v>149</v>
      </c>
      <c r="C144" s="10">
        <v>153</v>
      </c>
      <c r="D144" s="11">
        <v>35.908074398398917</v>
      </c>
      <c r="E144" s="12">
        <v>37.703478118318863</v>
      </c>
      <c r="F144" s="12">
        <v>40</v>
      </c>
      <c r="G144" s="27"/>
    </row>
    <row r="145" spans="1:7" outlineLevel="1" x14ac:dyDescent="0.3">
      <c r="A145" s="8">
        <v>9</v>
      </c>
      <c r="B145" s="9" t="s">
        <v>150</v>
      </c>
      <c r="C145" s="10">
        <v>932</v>
      </c>
      <c r="D145" s="11">
        <v>218.73415254449537</v>
      </c>
      <c r="E145" s="12">
        <v>229.67086017172014</v>
      </c>
      <c r="F145" s="12">
        <v>230</v>
      </c>
      <c r="G145" s="27"/>
    </row>
    <row r="146" spans="1:7" outlineLevel="1" x14ac:dyDescent="0.3">
      <c r="A146" s="8">
        <v>9</v>
      </c>
      <c r="B146" s="9" t="s">
        <v>151</v>
      </c>
      <c r="C146" s="10">
        <v>1136</v>
      </c>
      <c r="D146" s="11">
        <v>266.61158507569394</v>
      </c>
      <c r="E146" s="12">
        <v>279.94216432947866</v>
      </c>
      <c r="F146" s="12">
        <v>280</v>
      </c>
      <c r="G146" s="27"/>
    </row>
    <row r="147" spans="1:7" outlineLevel="1" x14ac:dyDescent="0.3">
      <c r="A147" s="8">
        <v>9</v>
      </c>
      <c r="B147" s="9" t="s">
        <v>152</v>
      </c>
      <c r="C147" s="10">
        <v>245</v>
      </c>
      <c r="D147" s="11">
        <v>57.499857696782584</v>
      </c>
      <c r="E147" s="12">
        <v>60.374850581621715</v>
      </c>
      <c r="F147" s="12">
        <v>60</v>
      </c>
      <c r="G147" s="27"/>
    </row>
    <row r="148" spans="1:7" x14ac:dyDescent="0.3">
      <c r="A148" s="13" t="s">
        <v>153</v>
      </c>
      <c r="B148" s="14"/>
      <c r="C148" s="15">
        <f>SUM(C139:C147)</f>
        <v>15244</v>
      </c>
      <c r="D148" s="15">
        <v>3577.6646152234844</v>
      </c>
      <c r="E148" s="15">
        <v>3756.5478459846581</v>
      </c>
      <c r="F148" s="15">
        <f>SUM(F139:F147)</f>
        <v>3750</v>
      </c>
      <c r="G148" s="27"/>
    </row>
    <row r="149" spans="1:7" outlineLevel="1" x14ac:dyDescent="0.3">
      <c r="A149" s="8">
        <v>10</v>
      </c>
      <c r="B149" s="9" t="s">
        <v>154</v>
      </c>
      <c r="C149" s="10">
        <v>139</v>
      </c>
      <c r="D149" s="11">
        <v>32.622368244297057</v>
      </c>
      <c r="E149" s="12">
        <v>34.25348665651191</v>
      </c>
      <c r="F149" s="12">
        <v>30</v>
      </c>
      <c r="G149" s="27"/>
    </row>
    <row r="150" spans="1:7" outlineLevel="1" x14ac:dyDescent="0.3">
      <c r="A150" s="8">
        <v>10</v>
      </c>
      <c r="B150" s="9" t="s">
        <v>155</v>
      </c>
      <c r="C150" s="10">
        <v>359</v>
      </c>
      <c r="D150" s="11">
        <v>84.254893523040593</v>
      </c>
      <c r="E150" s="12">
        <v>88.467638199192621</v>
      </c>
      <c r="F150" s="12">
        <v>90</v>
      </c>
      <c r="G150" s="27"/>
    </row>
    <row r="151" spans="1:7" outlineLevel="1" x14ac:dyDescent="0.3">
      <c r="A151" s="8">
        <v>10</v>
      </c>
      <c r="B151" s="9" t="s">
        <v>156</v>
      </c>
      <c r="C151" s="10">
        <v>213</v>
      </c>
      <c r="D151" s="11">
        <v>49.989672201692613</v>
      </c>
      <c r="E151" s="12">
        <v>52.489155811777245</v>
      </c>
      <c r="F151" s="12">
        <v>50</v>
      </c>
      <c r="G151" s="27"/>
    </row>
    <row r="152" spans="1:7" outlineLevel="1" x14ac:dyDescent="0.3">
      <c r="A152" s="8">
        <v>10</v>
      </c>
      <c r="B152" s="9" t="s">
        <v>157</v>
      </c>
      <c r="C152" s="10">
        <v>578</v>
      </c>
      <c r="D152" s="11">
        <v>135.65272550506259</v>
      </c>
      <c r="E152" s="12">
        <v>142.43536178031573</v>
      </c>
      <c r="F152" s="12">
        <v>140</v>
      </c>
      <c r="G152" s="27"/>
    </row>
    <row r="153" spans="1:7" outlineLevel="1" x14ac:dyDescent="0.3">
      <c r="A153" s="8">
        <v>10</v>
      </c>
      <c r="B153" s="9" t="s">
        <v>158</v>
      </c>
      <c r="C153" s="10">
        <v>152</v>
      </c>
      <c r="D153" s="11">
        <v>35.673381101677357</v>
      </c>
      <c r="E153" s="12">
        <v>37.457050156761227</v>
      </c>
      <c r="F153" s="12">
        <v>40</v>
      </c>
      <c r="G153" s="27"/>
    </row>
    <row r="154" spans="1:7" outlineLevel="1" x14ac:dyDescent="0.3">
      <c r="A154" s="8">
        <v>10</v>
      </c>
      <c r="B154" s="9" t="s">
        <v>159</v>
      </c>
      <c r="C154" s="10">
        <v>691</v>
      </c>
      <c r="D154" s="11">
        <v>162.17306803459903</v>
      </c>
      <c r="E154" s="12">
        <v>170.28172143632898</v>
      </c>
      <c r="F154" s="12">
        <v>170</v>
      </c>
      <c r="G154" s="27"/>
    </row>
    <row r="155" spans="1:7" outlineLevel="1" x14ac:dyDescent="0.3">
      <c r="A155" s="8">
        <v>10</v>
      </c>
      <c r="B155" s="9" t="s">
        <v>160</v>
      </c>
      <c r="C155" s="10">
        <v>11651</v>
      </c>
      <c r="D155" s="11">
        <v>2734.4116001029138</v>
      </c>
      <c r="E155" s="12">
        <v>2871.1321801080594</v>
      </c>
      <c r="F155" s="12">
        <v>2870</v>
      </c>
      <c r="G155" s="27"/>
    </row>
    <row r="156" spans="1:7" outlineLevel="1" x14ac:dyDescent="0.3">
      <c r="A156" s="8">
        <v>10</v>
      </c>
      <c r="B156" s="9" t="s">
        <v>161</v>
      </c>
      <c r="C156" s="10">
        <v>367</v>
      </c>
      <c r="D156" s="11">
        <v>86.132439896813096</v>
      </c>
      <c r="E156" s="12">
        <v>90.439061891653751</v>
      </c>
      <c r="F156" s="12">
        <v>90</v>
      </c>
      <c r="G156" s="27"/>
    </row>
    <row r="157" spans="1:7" outlineLevel="1" x14ac:dyDescent="0.3">
      <c r="A157" s="8">
        <v>10</v>
      </c>
      <c r="B157" s="9" t="s">
        <v>162</v>
      </c>
      <c r="C157" s="10">
        <v>504</v>
      </c>
      <c r="D157" s="11">
        <v>118.28542154766703</v>
      </c>
      <c r="E157" s="12">
        <v>124.19969262505037</v>
      </c>
      <c r="F157" s="12">
        <v>130</v>
      </c>
      <c r="G157" s="27"/>
    </row>
    <row r="158" spans="1:7" outlineLevel="1" x14ac:dyDescent="0.3">
      <c r="A158" s="8">
        <v>10</v>
      </c>
      <c r="B158" s="9" t="s">
        <v>163</v>
      </c>
      <c r="C158" s="10">
        <v>697</v>
      </c>
      <c r="D158" s="11">
        <v>163.58122781492841</v>
      </c>
      <c r="E158" s="12">
        <v>171.76028920567484</v>
      </c>
      <c r="F158" s="12">
        <v>170</v>
      </c>
      <c r="G158" s="27"/>
    </row>
    <row r="159" spans="1:7" outlineLevel="1" x14ac:dyDescent="0.3">
      <c r="A159" s="8">
        <v>10</v>
      </c>
      <c r="B159" s="9" t="s">
        <v>164</v>
      </c>
      <c r="C159" s="10">
        <v>110</v>
      </c>
      <c r="D159" s="11">
        <v>25.816262639371772</v>
      </c>
      <c r="E159" s="12">
        <v>27.107075771340359</v>
      </c>
      <c r="F159" s="12">
        <v>30</v>
      </c>
      <c r="G159" s="27"/>
    </row>
    <row r="160" spans="1:7" outlineLevel="1" x14ac:dyDescent="0.3">
      <c r="A160" s="8">
        <v>10</v>
      </c>
      <c r="B160" s="9" t="s">
        <v>165</v>
      </c>
      <c r="C160" s="10">
        <v>184</v>
      </c>
      <c r="D160" s="11">
        <v>43.183566596767328</v>
      </c>
      <c r="E160" s="12">
        <v>45.342744926605697</v>
      </c>
      <c r="F160" s="12">
        <v>40</v>
      </c>
      <c r="G160" s="27"/>
    </row>
    <row r="161" spans="1:7" outlineLevel="1" x14ac:dyDescent="0.3">
      <c r="A161" s="8">
        <v>10</v>
      </c>
      <c r="B161" s="9" t="s">
        <v>166</v>
      </c>
      <c r="C161" s="10">
        <v>376</v>
      </c>
      <c r="D161" s="11">
        <v>88.244679567307145</v>
      </c>
      <c r="E161" s="12">
        <v>92.656913545672495</v>
      </c>
      <c r="F161" s="12">
        <v>90</v>
      </c>
      <c r="G161" s="27"/>
    </row>
    <row r="162" spans="1:7" outlineLevel="1" x14ac:dyDescent="0.3">
      <c r="A162" s="8">
        <v>10</v>
      </c>
      <c r="B162" s="9" t="s">
        <v>167</v>
      </c>
      <c r="C162" s="10">
        <v>581</v>
      </c>
      <c r="D162" s="11">
        <v>136.35680539522727</v>
      </c>
      <c r="E162" s="12">
        <v>143.17464566498865</v>
      </c>
      <c r="F162" s="12">
        <v>140</v>
      </c>
      <c r="G162" s="27"/>
    </row>
    <row r="163" spans="1:7" outlineLevel="1" x14ac:dyDescent="0.3">
      <c r="A163" s="8">
        <v>10</v>
      </c>
      <c r="B163" s="9" t="s">
        <v>168</v>
      </c>
      <c r="C163" s="10">
        <v>230</v>
      </c>
      <c r="D163" s="11">
        <v>53.979458245959158</v>
      </c>
      <c r="E163" s="12">
        <v>56.678431158257119</v>
      </c>
      <c r="F163" s="12">
        <v>60</v>
      </c>
      <c r="G163" s="27"/>
    </row>
    <row r="164" spans="1:7" outlineLevel="1" x14ac:dyDescent="0.3">
      <c r="A164" s="8">
        <v>10</v>
      </c>
      <c r="B164" s="9" t="s">
        <v>169</v>
      </c>
      <c r="C164" s="10">
        <v>85</v>
      </c>
      <c r="D164" s="11">
        <v>19.948930221332731</v>
      </c>
      <c r="E164" s="12">
        <v>20.946376732399369</v>
      </c>
      <c r="F164" s="12">
        <v>20</v>
      </c>
      <c r="G164" s="27"/>
    </row>
    <row r="165" spans="1:7" outlineLevel="1" x14ac:dyDescent="0.3">
      <c r="A165" s="8">
        <v>10</v>
      </c>
      <c r="B165" s="9" t="s">
        <v>170</v>
      </c>
      <c r="C165" s="10">
        <v>82</v>
      </c>
      <c r="D165" s="11">
        <v>19.244850331168049</v>
      </c>
      <c r="E165" s="12">
        <v>20.20709284772645</v>
      </c>
      <c r="F165" s="12">
        <v>20</v>
      </c>
      <c r="G165" s="27"/>
    </row>
    <row r="166" spans="1:7" outlineLevel="1" x14ac:dyDescent="0.3">
      <c r="A166" s="8">
        <v>10</v>
      </c>
      <c r="B166" s="9" t="s">
        <v>171</v>
      </c>
      <c r="C166" s="10">
        <v>423</v>
      </c>
      <c r="D166" s="11">
        <v>99.275264513220534</v>
      </c>
      <c r="E166" s="12">
        <v>104.23902773888156</v>
      </c>
      <c r="F166" s="12">
        <v>100</v>
      </c>
      <c r="G166" s="27"/>
    </row>
    <row r="167" spans="1:7" outlineLevel="1" x14ac:dyDescent="0.3">
      <c r="A167" s="8">
        <v>10</v>
      </c>
      <c r="B167" s="9" t="s">
        <v>172</v>
      </c>
      <c r="C167" s="10">
        <v>248</v>
      </c>
      <c r="D167" s="11">
        <v>58.203937586947269</v>
      </c>
      <c r="E167" s="12">
        <v>61.11413446629463</v>
      </c>
      <c r="F167" s="12">
        <v>60</v>
      </c>
      <c r="G167" s="27"/>
    </row>
    <row r="168" spans="1:7" outlineLevel="1" x14ac:dyDescent="0.3">
      <c r="A168" s="8">
        <v>10</v>
      </c>
      <c r="B168" s="9" t="s">
        <v>173</v>
      </c>
      <c r="C168" s="10">
        <v>531</v>
      </c>
      <c r="D168" s="11">
        <v>124.62214055914919</v>
      </c>
      <c r="E168" s="12">
        <v>130.85324758710664</v>
      </c>
      <c r="F168" s="12">
        <v>130</v>
      </c>
      <c r="G168" s="27"/>
    </row>
    <row r="169" spans="1:7" outlineLevel="1" x14ac:dyDescent="0.3">
      <c r="A169" s="8">
        <v>10</v>
      </c>
      <c r="B169" s="9" t="s">
        <v>174</v>
      </c>
      <c r="C169" s="10">
        <v>1218</v>
      </c>
      <c r="D169" s="11">
        <v>285.85643540686198</v>
      </c>
      <c r="E169" s="12">
        <v>300.14925717720507</v>
      </c>
      <c r="F169" s="12">
        <v>300</v>
      </c>
      <c r="G169" s="27"/>
    </row>
    <row r="170" spans="1:7" outlineLevel="1" x14ac:dyDescent="0.3">
      <c r="A170" s="8">
        <v>10</v>
      </c>
      <c r="B170" s="9" t="s">
        <v>175</v>
      </c>
      <c r="C170" s="10">
        <v>188</v>
      </c>
      <c r="D170" s="11">
        <v>44.122339783653572</v>
      </c>
      <c r="E170" s="12">
        <v>46.328456772836248</v>
      </c>
      <c r="F170" s="12">
        <v>50</v>
      </c>
      <c r="G170" s="27"/>
    </row>
    <row r="171" spans="1:7" outlineLevel="1" x14ac:dyDescent="0.3">
      <c r="A171" s="8">
        <v>10</v>
      </c>
      <c r="B171" s="9" t="s">
        <v>176</v>
      </c>
      <c r="C171" s="10">
        <v>313</v>
      </c>
      <c r="D171" s="11">
        <v>73.459001873848763</v>
      </c>
      <c r="E171" s="12">
        <v>77.131951967541198</v>
      </c>
      <c r="F171" s="12">
        <v>80</v>
      </c>
      <c r="G171" s="27"/>
    </row>
    <row r="172" spans="1:7" outlineLevel="1" x14ac:dyDescent="0.3">
      <c r="A172" s="8">
        <v>10</v>
      </c>
      <c r="B172" s="9" t="s">
        <v>177</v>
      </c>
      <c r="C172" s="10">
        <v>471</v>
      </c>
      <c r="D172" s="11">
        <v>110.5405427558555</v>
      </c>
      <c r="E172" s="12">
        <v>116.06756989364827</v>
      </c>
      <c r="F172" s="12">
        <v>120</v>
      </c>
      <c r="G172" s="27"/>
    </row>
    <row r="173" spans="1:7" outlineLevel="1" x14ac:dyDescent="0.3">
      <c r="A173" s="8">
        <v>10</v>
      </c>
      <c r="B173" s="9" t="s">
        <v>178</v>
      </c>
      <c r="C173" s="10">
        <v>397</v>
      </c>
      <c r="D173" s="11">
        <v>93.173238798459934</v>
      </c>
      <c r="E173" s="12">
        <v>97.831900738382927</v>
      </c>
      <c r="F173" s="12">
        <v>100</v>
      </c>
      <c r="G173" s="27"/>
    </row>
    <row r="174" spans="1:7" x14ac:dyDescent="0.3">
      <c r="A174" s="13" t="s">
        <v>179</v>
      </c>
      <c r="B174" s="14"/>
      <c r="C174" s="15">
        <f>SUM(C149:C173)</f>
        <v>20788</v>
      </c>
      <c r="D174" s="15">
        <v>4878.8042522478227</v>
      </c>
      <c r="E174" s="15">
        <v>5122.7444648602113</v>
      </c>
      <c r="F174" s="15">
        <f>SUM(F149:F173)</f>
        <v>5120</v>
      </c>
      <c r="G174" s="27"/>
    </row>
    <row r="175" spans="1:7" outlineLevel="1" x14ac:dyDescent="0.3">
      <c r="A175" s="8">
        <v>11</v>
      </c>
      <c r="B175" s="9" t="s">
        <v>180</v>
      </c>
      <c r="C175" s="10">
        <v>87</v>
      </c>
      <c r="D175" s="11">
        <v>20.418316814775856</v>
      </c>
      <c r="E175" s="12">
        <v>21.439232655514651</v>
      </c>
      <c r="F175" s="12">
        <v>20</v>
      </c>
    </row>
    <row r="176" spans="1:7" outlineLevel="1" x14ac:dyDescent="0.3">
      <c r="A176" s="8">
        <v>11</v>
      </c>
      <c r="B176" s="9" t="s">
        <v>181</v>
      </c>
      <c r="C176" s="10">
        <v>628</v>
      </c>
      <c r="D176" s="11">
        <v>147.38739034114064</v>
      </c>
      <c r="E176" s="12">
        <v>154.75675985819768</v>
      </c>
      <c r="F176" s="12">
        <v>160</v>
      </c>
    </row>
    <row r="177" spans="1:6" outlineLevel="1" x14ac:dyDescent="0.3">
      <c r="A177" s="8">
        <v>11</v>
      </c>
      <c r="B177" s="9" t="s">
        <v>182</v>
      </c>
      <c r="C177" s="10">
        <v>570</v>
      </c>
      <c r="D177" s="11">
        <v>133.77517913129009</v>
      </c>
      <c r="E177" s="12">
        <v>140.46393808785459</v>
      </c>
      <c r="F177" s="12">
        <v>140</v>
      </c>
    </row>
    <row r="178" spans="1:6" outlineLevel="1" x14ac:dyDescent="0.3">
      <c r="A178" s="8">
        <v>11</v>
      </c>
      <c r="B178" s="9" t="s">
        <v>183</v>
      </c>
      <c r="C178" s="10">
        <v>182</v>
      </c>
      <c r="D178" s="11">
        <v>42.714180003324202</v>
      </c>
      <c r="E178" s="12">
        <v>44.849889003490411</v>
      </c>
      <c r="F178" s="12">
        <v>40</v>
      </c>
    </row>
    <row r="179" spans="1:6" outlineLevel="1" x14ac:dyDescent="0.3">
      <c r="A179" s="8">
        <v>11</v>
      </c>
      <c r="B179" s="9" t="s">
        <v>184</v>
      </c>
      <c r="C179" s="10">
        <v>659</v>
      </c>
      <c r="D179" s="11">
        <v>154.66288253950907</v>
      </c>
      <c r="E179" s="12">
        <v>162.39602666648452</v>
      </c>
      <c r="F179" s="12">
        <v>160</v>
      </c>
    </row>
    <row r="180" spans="1:6" outlineLevel="1" x14ac:dyDescent="0.3">
      <c r="A180" s="8">
        <v>11</v>
      </c>
      <c r="B180" s="9" t="s">
        <v>185</v>
      </c>
      <c r="C180" s="10">
        <v>3743</v>
      </c>
      <c r="D180" s="11">
        <v>878.45700962880494</v>
      </c>
      <c r="E180" s="12">
        <v>922.3798601102452</v>
      </c>
      <c r="F180" s="12">
        <v>920</v>
      </c>
    </row>
    <row r="181" spans="1:6" outlineLevel="1" x14ac:dyDescent="0.3">
      <c r="A181" s="8">
        <v>11</v>
      </c>
      <c r="B181" s="9" t="s">
        <v>186</v>
      </c>
      <c r="C181" s="10">
        <v>157</v>
      </c>
      <c r="D181" s="11">
        <v>36.846847585285161</v>
      </c>
      <c r="E181" s="12">
        <v>38.689189964549421</v>
      </c>
      <c r="F181" s="12">
        <v>40</v>
      </c>
    </row>
    <row r="182" spans="1:6" outlineLevel="1" x14ac:dyDescent="0.3">
      <c r="A182" s="8">
        <v>11</v>
      </c>
      <c r="B182" s="9" t="s">
        <v>187</v>
      </c>
      <c r="C182" s="10">
        <v>623</v>
      </c>
      <c r="D182" s="11">
        <v>146.21392385753285</v>
      </c>
      <c r="E182" s="12">
        <v>153.52462005040948</v>
      </c>
      <c r="F182" s="12">
        <v>160</v>
      </c>
    </row>
    <row r="183" spans="1:6" outlineLevel="1" x14ac:dyDescent="0.3">
      <c r="A183" s="8">
        <v>11</v>
      </c>
      <c r="B183" s="9" t="s">
        <v>188</v>
      </c>
      <c r="C183" s="10">
        <v>131</v>
      </c>
      <c r="D183" s="11">
        <v>30.744821870524564</v>
      </c>
      <c r="E183" s="12">
        <v>32.282062964050795</v>
      </c>
      <c r="F183" s="12">
        <v>30</v>
      </c>
    </row>
    <row r="184" spans="1:6" outlineLevel="1" x14ac:dyDescent="0.3">
      <c r="A184" s="8">
        <v>11</v>
      </c>
      <c r="B184" s="9" t="s">
        <v>189</v>
      </c>
      <c r="C184" s="10">
        <v>218</v>
      </c>
      <c r="D184" s="11">
        <v>51.163138685300417</v>
      </c>
      <c r="E184" s="12">
        <v>53.721295619565439</v>
      </c>
      <c r="F184" s="12">
        <v>50</v>
      </c>
    </row>
    <row r="185" spans="1:6" outlineLevel="1" x14ac:dyDescent="0.3">
      <c r="A185" s="8">
        <v>11</v>
      </c>
      <c r="B185" s="9" t="s">
        <v>190</v>
      </c>
      <c r="C185" s="10">
        <v>1316</v>
      </c>
      <c r="D185" s="11">
        <v>308.85637848557502</v>
      </c>
      <c r="E185" s="12">
        <v>324.29919740985378</v>
      </c>
      <c r="F185" s="12">
        <v>330</v>
      </c>
    </row>
    <row r="186" spans="1:6" outlineLevel="1" x14ac:dyDescent="0.3">
      <c r="A186" s="8">
        <v>11</v>
      </c>
      <c r="B186" s="9" t="s">
        <v>191</v>
      </c>
      <c r="C186" s="10">
        <v>450</v>
      </c>
      <c r="D186" s="11">
        <v>105.61198352470269</v>
      </c>
      <c r="E186" s="12">
        <v>110.89258270093782</v>
      </c>
      <c r="F186" s="12">
        <v>110</v>
      </c>
    </row>
    <row r="187" spans="1:6" outlineLevel="1" x14ac:dyDescent="0.3">
      <c r="A187" s="8">
        <v>11</v>
      </c>
      <c r="B187" s="9" t="s">
        <v>192</v>
      </c>
      <c r="C187" s="10">
        <v>287</v>
      </c>
      <c r="D187" s="11">
        <v>67.356976159088163</v>
      </c>
      <c r="E187" s="12">
        <v>70.724824967042565</v>
      </c>
      <c r="F187" s="12">
        <v>70</v>
      </c>
    </row>
    <row r="188" spans="1:6" outlineLevel="1" x14ac:dyDescent="0.3">
      <c r="A188" s="8">
        <v>11</v>
      </c>
      <c r="B188" s="9" t="s">
        <v>193</v>
      </c>
      <c r="C188" s="10">
        <v>321</v>
      </c>
      <c r="D188" s="11">
        <v>75.336548247621266</v>
      </c>
      <c r="E188" s="12">
        <v>79.103375660002328</v>
      </c>
      <c r="F188" s="12">
        <v>80</v>
      </c>
    </row>
    <row r="189" spans="1:6" outlineLevel="1" x14ac:dyDescent="0.3">
      <c r="A189" s="8">
        <v>11</v>
      </c>
      <c r="B189" s="9" t="s">
        <v>194</v>
      </c>
      <c r="C189" s="10">
        <v>260</v>
      </c>
      <c r="D189" s="11">
        <v>61.020257147606003</v>
      </c>
      <c r="E189" s="12">
        <v>64.071270004986303</v>
      </c>
      <c r="F189" s="12">
        <v>60</v>
      </c>
    </row>
    <row r="190" spans="1:6" outlineLevel="1" x14ac:dyDescent="0.3">
      <c r="A190" s="8">
        <v>11</v>
      </c>
      <c r="B190" s="9" t="s">
        <v>195</v>
      </c>
      <c r="C190" s="10">
        <v>596</v>
      </c>
      <c r="D190" s="11">
        <v>139.87720484605069</v>
      </c>
      <c r="E190" s="12">
        <v>146.87106508835322</v>
      </c>
      <c r="F190" s="12">
        <v>150</v>
      </c>
    </row>
    <row r="191" spans="1:6" outlineLevel="1" x14ac:dyDescent="0.3">
      <c r="A191" s="22" t="s">
        <v>196</v>
      </c>
      <c r="B191" s="23" t="s">
        <v>197</v>
      </c>
      <c r="C191" s="10">
        <v>613</v>
      </c>
      <c r="D191" s="11">
        <v>143.86699089031723</v>
      </c>
      <c r="E191" s="12">
        <v>151.06034043483308</v>
      </c>
      <c r="F191" s="12">
        <v>150</v>
      </c>
    </row>
    <row r="192" spans="1:6" outlineLevel="1" x14ac:dyDescent="0.3">
      <c r="A192" s="8">
        <v>11</v>
      </c>
      <c r="B192" s="9" t="s">
        <v>198</v>
      </c>
      <c r="C192" s="10">
        <v>236</v>
      </c>
      <c r="D192" s="11">
        <v>55.387618026288528</v>
      </c>
      <c r="E192" s="12">
        <v>58.156998927602956</v>
      </c>
      <c r="F192" s="12">
        <v>60</v>
      </c>
    </row>
    <row r="193" spans="1:6" outlineLevel="1" x14ac:dyDescent="0.3">
      <c r="A193" s="8">
        <v>11</v>
      </c>
      <c r="B193" s="9" t="s">
        <v>199</v>
      </c>
      <c r="C193" s="10">
        <v>533</v>
      </c>
      <c r="D193" s="11">
        <v>125.09152715259231</v>
      </c>
      <c r="E193" s="12">
        <v>131.34610351022192</v>
      </c>
      <c r="F193" s="12">
        <v>130</v>
      </c>
    </row>
    <row r="194" spans="1:6" outlineLevel="1" x14ac:dyDescent="0.3">
      <c r="A194" s="8">
        <v>11</v>
      </c>
      <c r="B194" s="9" t="s">
        <v>200</v>
      </c>
      <c r="C194" s="10">
        <v>177</v>
      </c>
      <c r="D194" s="11">
        <v>41.540713519716398</v>
      </c>
      <c r="E194" s="12">
        <v>43.617749195702217</v>
      </c>
      <c r="F194" s="12">
        <v>40</v>
      </c>
    </row>
    <row r="195" spans="1:6" outlineLevel="1" x14ac:dyDescent="0.3">
      <c r="A195" s="8">
        <v>11</v>
      </c>
      <c r="B195" s="9" t="s">
        <v>201</v>
      </c>
      <c r="C195" s="10">
        <v>211</v>
      </c>
      <c r="D195" s="11">
        <v>49.520285608249488</v>
      </c>
      <c r="E195" s="12">
        <v>51.996299888661966</v>
      </c>
      <c r="F195" s="12">
        <v>50</v>
      </c>
    </row>
    <row r="196" spans="1:6" outlineLevel="1" x14ac:dyDescent="0.3">
      <c r="A196" s="8">
        <v>11</v>
      </c>
      <c r="B196" s="9" t="s">
        <v>202</v>
      </c>
      <c r="C196" s="10">
        <v>133</v>
      </c>
      <c r="D196" s="11">
        <v>31.214208463967687</v>
      </c>
      <c r="E196" s="12">
        <v>32.774918887166073</v>
      </c>
      <c r="F196" s="12">
        <v>30</v>
      </c>
    </row>
    <row r="197" spans="1:6" outlineLevel="1" x14ac:dyDescent="0.3">
      <c r="A197" s="8">
        <v>11</v>
      </c>
      <c r="B197" s="9" t="s">
        <v>203</v>
      </c>
      <c r="C197" s="10">
        <v>433</v>
      </c>
      <c r="D197" s="11">
        <v>101.62219748043616</v>
      </c>
      <c r="E197" s="12">
        <v>106.70330735445796</v>
      </c>
      <c r="F197" s="12">
        <v>110</v>
      </c>
    </row>
    <row r="198" spans="1:6" outlineLevel="1" x14ac:dyDescent="0.3">
      <c r="A198" s="8">
        <v>11</v>
      </c>
      <c r="B198" s="9" t="s">
        <v>204</v>
      </c>
      <c r="C198" s="10">
        <v>649</v>
      </c>
      <c r="D198" s="11">
        <v>152.31594957229345</v>
      </c>
      <c r="E198" s="12">
        <v>159.93174705090811</v>
      </c>
      <c r="F198" s="12">
        <v>160</v>
      </c>
    </row>
    <row r="199" spans="1:6" outlineLevel="1" x14ac:dyDescent="0.3">
      <c r="A199" s="8">
        <v>11</v>
      </c>
      <c r="B199" s="9" t="s">
        <v>205</v>
      </c>
      <c r="C199" s="10">
        <v>923</v>
      </c>
      <c r="D199" s="11">
        <v>216.62191287400131</v>
      </c>
      <c r="E199" s="12">
        <v>227.45300851770139</v>
      </c>
      <c r="F199" s="12">
        <v>230</v>
      </c>
    </row>
    <row r="200" spans="1:6" x14ac:dyDescent="0.3">
      <c r="A200" s="13" t="s">
        <v>206</v>
      </c>
      <c r="B200" s="14"/>
      <c r="C200" s="15">
        <f>SUM(C175:C199)</f>
        <v>14136</v>
      </c>
      <c r="D200" s="15">
        <v>3317.6244424559945</v>
      </c>
      <c r="E200" s="15">
        <v>3483.5056645787936</v>
      </c>
      <c r="F200" s="15">
        <f>SUM(F175:F199)</f>
        <v>3480</v>
      </c>
    </row>
    <row r="201" spans="1:6" outlineLevel="1" x14ac:dyDescent="0.3">
      <c r="A201" s="8">
        <v>12</v>
      </c>
      <c r="B201" s="9" t="s">
        <v>207</v>
      </c>
      <c r="C201" s="10">
        <v>109</v>
      </c>
      <c r="D201" s="11">
        <v>25.581569342650209</v>
      </c>
      <c r="E201" s="12">
        <v>26.860647809782719</v>
      </c>
      <c r="F201" s="12">
        <v>30</v>
      </c>
    </row>
    <row r="202" spans="1:6" outlineLevel="1" x14ac:dyDescent="0.3">
      <c r="A202" s="8">
        <v>12</v>
      </c>
      <c r="B202" s="9" t="s">
        <v>208</v>
      </c>
      <c r="C202" s="10">
        <v>382</v>
      </c>
      <c r="D202" s="11">
        <v>89.652839347636515</v>
      </c>
      <c r="E202" s="12">
        <v>94.135481315018339</v>
      </c>
      <c r="F202" s="12">
        <v>90</v>
      </c>
    </row>
    <row r="203" spans="1:6" outlineLevel="1" x14ac:dyDescent="0.3">
      <c r="A203" s="8">
        <v>12</v>
      </c>
      <c r="B203" s="9" t="s">
        <v>209</v>
      </c>
      <c r="C203" s="10">
        <v>943</v>
      </c>
      <c r="D203" s="11">
        <v>221.31577880843255</v>
      </c>
      <c r="E203" s="12">
        <v>232.3815677488542</v>
      </c>
      <c r="F203" s="12">
        <v>230</v>
      </c>
    </row>
    <row r="204" spans="1:6" outlineLevel="1" x14ac:dyDescent="0.3">
      <c r="A204" s="8">
        <v>12</v>
      </c>
      <c r="B204" s="9" t="s">
        <v>210</v>
      </c>
      <c r="C204" s="10">
        <v>129</v>
      </c>
      <c r="D204" s="11">
        <v>30.275435277081442</v>
      </c>
      <c r="E204" s="12">
        <v>31.789207040935516</v>
      </c>
      <c r="F204" s="12">
        <v>30</v>
      </c>
    </row>
    <row r="205" spans="1:6" outlineLevel="1" x14ac:dyDescent="0.3">
      <c r="A205" s="8">
        <v>12</v>
      </c>
      <c r="B205" s="9" t="s">
        <v>211</v>
      </c>
      <c r="C205" s="10">
        <v>217</v>
      </c>
      <c r="D205" s="11">
        <v>50.928445388578858</v>
      </c>
      <c r="E205" s="12">
        <v>53.474867658007803</v>
      </c>
      <c r="F205" s="12">
        <v>50</v>
      </c>
    </row>
    <row r="206" spans="1:6" outlineLevel="1" x14ac:dyDescent="0.3">
      <c r="A206" s="8">
        <v>12</v>
      </c>
      <c r="B206" s="9" t="s">
        <v>212</v>
      </c>
      <c r="C206" s="10">
        <v>896</v>
      </c>
      <c r="D206" s="11">
        <v>210.28519386251915</v>
      </c>
      <c r="E206" s="12">
        <v>220.7994535556451</v>
      </c>
      <c r="F206" s="12">
        <v>220</v>
      </c>
    </row>
    <row r="207" spans="1:6" outlineLevel="1" x14ac:dyDescent="0.3">
      <c r="A207" s="8">
        <v>12</v>
      </c>
      <c r="B207" s="9" t="s">
        <v>213</v>
      </c>
      <c r="C207" s="10">
        <v>318</v>
      </c>
      <c r="D207" s="11">
        <v>74.632468357456574</v>
      </c>
      <c r="E207" s="12">
        <v>78.364091775329399</v>
      </c>
      <c r="F207" s="12">
        <v>80</v>
      </c>
    </row>
    <row r="208" spans="1:6" outlineLevel="1" x14ac:dyDescent="0.3">
      <c r="A208" s="8">
        <v>12</v>
      </c>
      <c r="B208" s="9" t="s">
        <v>214</v>
      </c>
      <c r="C208" s="10">
        <v>89</v>
      </c>
      <c r="D208" s="11">
        <v>20.887703408218979</v>
      </c>
      <c r="E208" s="12">
        <v>21.932088578629926</v>
      </c>
      <c r="F208" s="12">
        <v>20</v>
      </c>
    </row>
    <row r="209" spans="1:6" outlineLevel="1" x14ac:dyDescent="0.3">
      <c r="A209" s="8">
        <v>12</v>
      </c>
      <c r="B209" s="9" t="s">
        <v>215</v>
      </c>
      <c r="C209" s="10">
        <v>305</v>
      </c>
      <c r="D209" s="11">
        <v>71.581455500076274</v>
      </c>
      <c r="E209" s="12">
        <v>75.160528275080082</v>
      </c>
      <c r="F209" s="12">
        <v>80</v>
      </c>
    </row>
    <row r="210" spans="1:6" outlineLevel="1" x14ac:dyDescent="0.3">
      <c r="A210" s="8">
        <v>12</v>
      </c>
      <c r="B210" s="9" t="s">
        <v>216</v>
      </c>
      <c r="C210" s="10">
        <v>380</v>
      </c>
      <c r="D210" s="11">
        <v>89.183452754193397</v>
      </c>
      <c r="E210" s="12">
        <v>93.642625391903067</v>
      </c>
      <c r="F210" s="12">
        <v>90</v>
      </c>
    </row>
    <row r="211" spans="1:6" outlineLevel="1" x14ac:dyDescent="0.3">
      <c r="A211" s="8">
        <v>12</v>
      </c>
      <c r="B211" s="9" t="s">
        <v>217</v>
      </c>
      <c r="C211" s="10">
        <v>681</v>
      </c>
      <c r="D211" s="11">
        <v>159.82613506738343</v>
      </c>
      <c r="E211" s="12">
        <v>167.81744182075261</v>
      </c>
      <c r="F211" s="12">
        <v>170</v>
      </c>
    </row>
    <row r="212" spans="1:6" outlineLevel="1" x14ac:dyDescent="0.3">
      <c r="A212" s="8">
        <v>12</v>
      </c>
      <c r="B212" s="9" t="s">
        <v>218</v>
      </c>
      <c r="C212" s="10">
        <v>300</v>
      </c>
      <c r="D212" s="11">
        <v>70.407989016468463</v>
      </c>
      <c r="E212" s="12">
        <v>73.928388467291882</v>
      </c>
      <c r="F212" s="12">
        <v>70</v>
      </c>
    </row>
    <row r="213" spans="1:6" outlineLevel="1" x14ac:dyDescent="0.3">
      <c r="A213" s="8">
        <v>12</v>
      </c>
      <c r="B213" s="9" t="s">
        <v>219</v>
      </c>
      <c r="C213" s="10">
        <v>240</v>
      </c>
      <c r="D213" s="11">
        <v>56.326391213174773</v>
      </c>
      <c r="E213" s="12">
        <v>59.142710773833514</v>
      </c>
      <c r="F213" s="12">
        <v>60</v>
      </c>
    </row>
    <row r="214" spans="1:6" outlineLevel="1" x14ac:dyDescent="0.3">
      <c r="A214" s="8">
        <v>12</v>
      </c>
      <c r="B214" s="9" t="s">
        <v>220</v>
      </c>
      <c r="C214" s="10">
        <v>358</v>
      </c>
      <c r="D214" s="11">
        <v>84.020200226319034</v>
      </c>
      <c r="E214" s="12">
        <v>88.221210237634992</v>
      </c>
      <c r="F214" s="12">
        <v>90</v>
      </c>
    </row>
    <row r="215" spans="1:6" outlineLevel="1" x14ac:dyDescent="0.3">
      <c r="A215" s="8">
        <v>12</v>
      </c>
      <c r="B215" s="9" t="s">
        <v>221</v>
      </c>
      <c r="C215" s="10">
        <v>252</v>
      </c>
      <c r="D215" s="11">
        <v>59.142710773833514</v>
      </c>
      <c r="E215" s="12">
        <v>62.099846312525187</v>
      </c>
      <c r="F215" s="12">
        <v>60</v>
      </c>
    </row>
    <row r="216" spans="1:6" outlineLevel="1" x14ac:dyDescent="0.3">
      <c r="A216" s="8">
        <v>12</v>
      </c>
      <c r="B216" s="9" t="s">
        <v>222</v>
      </c>
      <c r="C216" s="10">
        <v>224</v>
      </c>
      <c r="D216" s="11">
        <v>52.571298465629788</v>
      </c>
      <c r="E216" s="12">
        <v>55.199863388911275</v>
      </c>
      <c r="F216" s="12">
        <v>50</v>
      </c>
    </row>
    <row r="217" spans="1:6" outlineLevel="1" x14ac:dyDescent="0.3">
      <c r="A217" s="8">
        <v>12</v>
      </c>
      <c r="B217" s="9" t="s">
        <v>223</v>
      </c>
      <c r="C217" s="10">
        <v>491</v>
      </c>
      <c r="D217" s="11">
        <v>115.23440869028673</v>
      </c>
      <c r="E217" s="12">
        <v>120.99612912480106</v>
      </c>
      <c r="F217" s="12">
        <v>120</v>
      </c>
    </row>
    <row r="218" spans="1:6" outlineLevel="1" x14ac:dyDescent="0.3">
      <c r="A218" s="8">
        <v>12</v>
      </c>
      <c r="B218" s="9" t="s">
        <v>224</v>
      </c>
      <c r="C218" s="10">
        <v>314</v>
      </c>
      <c r="D218" s="11">
        <v>73.693695170570322</v>
      </c>
      <c r="E218" s="12">
        <v>77.378379929098841</v>
      </c>
      <c r="F218" s="12">
        <v>80</v>
      </c>
    </row>
    <row r="219" spans="1:6" outlineLevel="1" x14ac:dyDescent="0.3">
      <c r="A219" s="8">
        <v>12</v>
      </c>
      <c r="B219" s="9" t="s">
        <v>225</v>
      </c>
      <c r="C219" s="10">
        <v>234</v>
      </c>
      <c r="D219" s="11">
        <v>54.918231432845403</v>
      </c>
      <c r="E219" s="12">
        <v>57.66414300448767</v>
      </c>
      <c r="F219" s="12">
        <v>60</v>
      </c>
    </row>
    <row r="220" spans="1:6" outlineLevel="1" x14ac:dyDescent="0.3">
      <c r="A220" s="8">
        <v>12</v>
      </c>
      <c r="B220" s="9" t="s">
        <v>226</v>
      </c>
      <c r="C220" s="10">
        <v>4662</v>
      </c>
      <c r="D220" s="11">
        <v>1094.1401493159199</v>
      </c>
      <c r="E220" s="12">
        <v>1148.847156781716</v>
      </c>
      <c r="F220" s="12">
        <v>1150</v>
      </c>
    </row>
    <row r="221" spans="1:6" outlineLevel="1" x14ac:dyDescent="0.3">
      <c r="A221" s="8">
        <v>12</v>
      </c>
      <c r="B221" s="9" t="s">
        <v>227</v>
      </c>
      <c r="C221" s="10">
        <v>275</v>
      </c>
      <c r="D221" s="11">
        <v>64.540656598429422</v>
      </c>
      <c r="E221" s="12">
        <v>67.767689428350891</v>
      </c>
      <c r="F221" s="12">
        <v>70</v>
      </c>
    </row>
    <row r="222" spans="1:6" x14ac:dyDescent="0.3">
      <c r="A222" s="13" t="s">
        <v>228</v>
      </c>
      <c r="B222" s="14"/>
      <c r="C222" s="15">
        <f>SUM(C201:C221)</f>
        <v>11799</v>
      </c>
      <c r="D222" s="15">
        <v>2769.1462080177043</v>
      </c>
      <c r="E222" s="15">
        <v>2907.6035184185898</v>
      </c>
      <c r="F222" s="15">
        <f>SUM(F201:F221)</f>
        <v>2900</v>
      </c>
    </row>
    <row r="223" spans="1:6" outlineLevel="1" x14ac:dyDescent="0.3">
      <c r="A223" s="8">
        <v>13</v>
      </c>
      <c r="B223" s="9" t="s">
        <v>229</v>
      </c>
      <c r="C223" s="10">
        <v>2988</v>
      </c>
      <c r="D223" s="11">
        <v>701.26357060402597</v>
      </c>
      <c r="E223" s="12">
        <v>736.32674913422727</v>
      </c>
      <c r="F223" s="12">
        <v>740</v>
      </c>
    </row>
    <row r="224" spans="1:6" outlineLevel="1" x14ac:dyDescent="0.3">
      <c r="A224" s="8">
        <v>13</v>
      </c>
      <c r="B224" s="9" t="s">
        <v>230</v>
      </c>
      <c r="C224" s="10">
        <v>422</v>
      </c>
      <c r="D224" s="11">
        <v>99.040571216498975</v>
      </c>
      <c r="E224" s="12">
        <v>103.99259977732393</v>
      </c>
      <c r="F224" s="12">
        <v>100</v>
      </c>
    </row>
    <row r="225" spans="1:6" outlineLevel="1" x14ac:dyDescent="0.3">
      <c r="A225" s="8">
        <v>13</v>
      </c>
      <c r="B225" s="9" t="s">
        <v>231</v>
      </c>
      <c r="C225" s="10">
        <v>108</v>
      </c>
      <c r="D225" s="11">
        <v>25.346876045928649</v>
      </c>
      <c r="E225" s="12">
        <v>26.614219848225083</v>
      </c>
      <c r="F225" s="12">
        <v>30</v>
      </c>
    </row>
    <row r="226" spans="1:6" outlineLevel="1" x14ac:dyDescent="0.3">
      <c r="A226" s="8">
        <v>13</v>
      </c>
      <c r="B226" s="9" t="s">
        <v>232</v>
      </c>
      <c r="C226" s="10">
        <v>239</v>
      </c>
      <c r="D226" s="11">
        <v>56.091697916453214</v>
      </c>
      <c r="E226" s="12">
        <v>58.896282812275871</v>
      </c>
      <c r="F226" s="12">
        <v>60</v>
      </c>
    </row>
    <row r="227" spans="1:6" outlineLevel="1" x14ac:dyDescent="0.3">
      <c r="A227" s="8">
        <v>13</v>
      </c>
      <c r="B227" s="9" t="s">
        <v>233</v>
      </c>
      <c r="C227" s="10">
        <v>461</v>
      </c>
      <c r="D227" s="11">
        <v>108.19360978863988</v>
      </c>
      <c r="E227" s="12">
        <v>113.60329027807187</v>
      </c>
      <c r="F227" s="12">
        <v>110</v>
      </c>
    </row>
    <row r="228" spans="1:6" outlineLevel="1" x14ac:dyDescent="0.3">
      <c r="A228" s="8">
        <v>13</v>
      </c>
      <c r="B228" s="9" t="s">
        <v>234</v>
      </c>
      <c r="C228" s="10">
        <v>253</v>
      </c>
      <c r="D228" s="11">
        <v>59.377404070555073</v>
      </c>
      <c r="E228" s="12">
        <v>62.34627427408283</v>
      </c>
      <c r="F228" s="12">
        <v>60</v>
      </c>
    </row>
    <row r="229" spans="1:6" outlineLevel="1" x14ac:dyDescent="0.3">
      <c r="A229" s="8">
        <v>13</v>
      </c>
      <c r="B229" s="9" t="s">
        <v>235</v>
      </c>
      <c r="C229" s="10">
        <v>361</v>
      </c>
      <c r="D229" s="11">
        <v>84.724280116483726</v>
      </c>
      <c r="E229" s="12">
        <v>88.960494122307907</v>
      </c>
      <c r="F229" s="12">
        <v>90</v>
      </c>
    </row>
    <row r="230" spans="1:6" outlineLevel="1" x14ac:dyDescent="0.3">
      <c r="A230" s="8">
        <v>13</v>
      </c>
      <c r="B230" s="9" t="s">
        <v>236</v>
      </c>
      <c r="C230" s="10">
        <v>110</v>
      </c>
      <c r="D230" s="11">
        <v>25.816262639371772</v>
      </c>
      <c r="E230" s="12">
        <v>27.107075771340359</v>
      </c>
      <c r="F230" s="12">
        <v>30</v>
      </c>
    </row>
    <row r="231" spans="1:6" outlineLevel="1" x14ac:dyDescent="0.3">
      <c r="A231" s="8">
        <v>13</v>
      </c>
      <c r="B231" s="9" t="s">
        <v>237</v>
      </c>
      <c r="C231" s="10">
        <v>227</v>
      </c>
      <c r="D231" s="11">
        <v>53.275378355794473</v>
      </c>
      <c r="E231" s="12">
        <v>55.939147273584197</v>
      </c>
      <c r="F231" s="12">
        <v>50</v>
      </c>
    </row>
    <row r="232" spans="1:6" outlineLevel="1" x14ac:dyDescent="0.3">
      <c r="A232" s="8">
        <v>13</v>
      </c>
      <c r="B232" s="9" t="s">
        <v>238</v>
      </c>
      <c r="C232" s="10">
        <v>514</v>
      </c>
      <c r="D232" s="11">
        <v>120.63235451488264</v>
      </c>
      <c r="E232" s="12">
        <v>126.66397224062676</v>
      </c>
      <c r="F232" s="12">
        <v>130</v>
      </c>
    </row>
    <row r="233" spans="1:6" outlineLevel="1" x14ac:dyDescent="0.3">
      <c r="A233" s="8">
        <v>13</v>
      </c>
      <c r="B233" s="9" t="s">
        <v>239</v>
      </c>
      <c r="C233" s="10">
        <v>324</v>
      </c>
      <c r="D233" s="11">
        <v>76.040628137785944</v>
      </c>
      <c r="E233" s="12">
        <v>79.842659544675243</v>
      </c>
      <c r="F233" s="12">
        <v>80</v>
      </c>
    </row>
    <row r="234" spans="1:6" x14ac:dyDescent="0.3">
      <c r="A234" s="13" t="s">
        <v>240</v>
      </c>
      <c r="B234" s="14"/>
      <c r="C234" s="15">
        <f>SUM(C223:C233)</f>
        <v>6007</v>
      </c>
      <c r="D234" s="15">
        <v>1409.80263340642</v>
      </c>
      <c r="E234" s="15">
        <v>1480.292765076741</v>
      </c>
      <c r="F234" s="15">
        <f>SUM(F223:F233)</f>
        <v>1480</v>
      </c>
    </row>
    <row r="235" spans="1:6" outlineLevel="1" x14ac:dyDescent="0.3">
      <c r="A235" s="8">
        <v>14</v>
      </c>
      <c r="B235" s="9" t="s">
        <v>241</v>
      </c>
      <c r="C235" s="10">
        <v>585</v>
      </c>
      <c r="D235" s="11">
        <v>137.29557858211351</v>
      </c>
      <c r="E235" s="12">
        <v>144.16035751121919</v>
      </c>
      <c r="F235" s="12">
        <v>140</v>
      </c>
    </row>
    <row r="236" spans="1:6" outlineLevel="1" x14ac:dyDescent="0.3">
      <c r="A236" s="8">
        <v>14</v>
      </c>
      <c r="B236" s="9" t="s">
        <v>242</v>
      </c>
      <c r="C236" s="10">
        <v>201</v>
      </c>
      <c r="D236" s="11">
        <v>47.173352641033873</v>
      </c>
      <c r="E236" s="12">
        <v>49.532020273085564</v>
      </c>
      <c r="F236" s="12">
        <v>50</v>
      </c>
    </row>
    <row r="237" spans="1:6" outlineLevel="1" x14ac:dyDescent="0.3">
      <c r="A237" s="8">
        <v>14</v>
      </c>
      <c r="B237" s="9" t="s">
        <v>243</v>
      </c>
      <c r="C237" s="10">
        <v>206</v>
      </c>
      <c r="D237" s="11">
        <v>48.346819124641684</v>
      </c>
      <c r="E237" s="12">
        <v>50.764160080873765</v>
      </c>
      <c r="F237" s="12">
        <v>50</v>
      </c>
    </row>
    <row r="238" spans="1:6" outlineLevel="1" x14ac:dyDescent="0.3">
      <c r="A238" s="8">
        <v>14</v>
      </c>
      <c r="B238" s="9" t="s">
        <v>244</v>
      </c>
      <c r="C238" s="10">
        <v>238</v>
      </c>
      <c r="D238" s="11">
        <v>55.857004619731647</v>
      </c>
      <c r="E238" s="12">
        <v>58.649854850718228</v>
      </c>
      <c r="F238" s="12">
        <v>60</v>
      </c>
    </row>
    <row r="239" spans="1:6" outlineLevel="1" x14ac:dyDescent="0.3">
      <c r="A239" s="8">
        <v>14</v>
      </c>
      <c r="B239" s="9" t="s">
        <v>245</v>
      </c>
      <c r="C239" s="10">
        <v>266</v>
      </c>
      <c r="D239" s="11">
        <v>62.428416927935373</v>
      </c>
      <c r="E239" s="12">
        <v>65.549837774332147</v>
      </c>
      <c r="F239" s="12">
        <v>70</v>
      </c>
    </row>
    <row r="240" spans="1:6" outlineLevel="1" x14ac:dyDescent="0.3">
      <c r="A240" s="8">
        <v>14</v>
      </c>
      <c r="B240" s="9" t="s">
        <v>246</v>
      </c>
      <c r="C240" s="10">
        <v>123</v>
      </c>
      <c r="D240" s="11">
        <v>28.867275496752072</v>
      </c>
      <c r="E240" s="12">
        <v>30.310639271589675</v>
      </c>
      <c r="F240" s="12">
        <v>30</v>
      </c>
    </row>
    <row r="241" spans="1:6" outlineLevel="1" x14ac:dyDescent="0.3">
      <c r="A241" s="8">
        <v>14</v>
      </c>
      <c r="B241" s="9" t="s">
        <v>247</v>
      </c>
      <c r="C241" s="10">
        <v>117</v>
      </c>
      <c r="D241" s="11">
        <v>27.459115716422701</v>
      </c>
      <c r="E241" s="12">
        <v>28.832071502243835</v>
      </c>
      <c r="F241" s="12">
        <v>30</v>
      </c>
    </row>
    <row r="242" spans="1:6" outlineLevel="1" x14ac:dyDescent="0.3">
      <c r="A242" s="8">
        <v>14</v>
      </c>
      <c r="B242" s="9" t="s">
        <v>248</v>
      </c>
      <c r="C242" s="10">
        <v>49</v>
      </c>
      <c r="D242" s="11">
        <v>11.499971539356515</v>
      </c>
      <c r="E242" s="12">
        <v>12.074970116324341</v>
      </c>
      <c r="F242" s="12">
        <v>10</v>
      </c>
    </row>
    <row r="243" spans="1:6" outlineLevel="1" x14ac:dyDescent="0.3">
      <c r="A243" s="8">
        <v>14</v>
      </c>
      <c r="B243" s="9" t="s">
        <v>249</v>
      </c>
      <c r="C243" s="10">
        <v>853</v>
      </c>
      <c r="D243" s="11">
        <v>200.19338210349201</v>
      </c>
      <c r="E243" s="12">
        <v>210.20305120866661</v>
      </c>
      <c r="F243" s="12">
        <v>210</v>
      </c>
    </row>
    <row r="244" spans="1:6" outlineLevel="1" x14ac:dyDescent="0.3">
      <c r="A244" s="8">
        <v>14</v>
      </c>
      <c r="B244" s="9" t="s">
        <v>250</v>
      </c>
      <c r="C244" s="10">
        <v>299</v>
      </c>
      <c r="D244" s="11">
        <v>70.173295719746903</v>
      </c>
      <c r="E244" s="12">
        <v>73.681960505734253</v>
      </c>
      <c r="F244" s="12">
        <v>70</v>
      </c>
    </row>
    <row r="245" spans="1:6" outlineLevel="1" x14ac:dyDescent="0.3">
      <c r="A245" s="8">
        <v>14</v>
      </c>
      <c r="B245" s="9" t="s">
        <v>251</v>
      </c>
      <c r="C245" s="10">
        <v>79</v>
      </c>
      <c r="D245" s="11">
        <v>18.540770441003364</v>
      </c>
      <c r="E245" s="12">
        <v>19.467808963053532</v>
      </c>
      <c r="F245" s="12">
        <v>20</v>
      </c>
    </row>
    <row r="246" spans="1:6" outlineLevel="1" x14ac:dyDescent="0.3">
      <c r="A246" s="8">
        <v>14</v>
      </c>
      <c r="B246" s="9" t="s">
        <v>252</v>
      </c>
      <c r="C246" s="10">
        <v>42</v>
      </c>
      <c r="D246" s="11">
        <v>9.8571184623055856</v>
      </c>
      <c r="E246" s="12">
        <v>10.349974385420865</v>
      </c>
      <c r="F246" s="12">
        <v>10</v>
      </c>
    </row>
    <row r="247" spans="1:6" outlineLevel="1" x14ac:dyDescent="0.3">
      <c r="A247" s="8">
        <v>14</v>
      </c>
      <c r="B247" s="9" t="s">
        <v>253</v>
      </c>
      <c r="C247" s="10">
        <v>523</v>
      </c>
      <c r="D247" s="11">
        <v>122.7445941853767</v>
      </c>
      <c r="E247" s="12">
        <v>128.88182389464552</v>
      </c>
      <c r="F247" s="12">
        <v>130</v>
      </c>
    </row>
    <row r="248" spans="1:6" outlineLevel="1" x14ac:dyDescent="0.3">
      <c r="A248" s="8">
        <v>14</v>
      </c>
      <c r="B248" s="9" t="s">
        <v>254</v>
      </c>
      <c r="C248" s="10">
        <v>473</v>
      </c>
      <c r="D248" s="11">
        <v>111.00992934929862</v>
      </c>
      <c r="E248" s="12">
        <v>116.56042581676354</v>
      </c>
      <c r="F248" s="12">
        <v>120</v>
      </c>
    </row>
    <row r="249" spans="1:6" outlineLevel="1" x14ac:dyDescent="0.3">
      <c r="A249" s="8">
        <v>14</v>
      </c>
      <c r="B249" s="9" t="s">
        <v>255</v>
      </c>
      <c r="C249" s="10">
        <v>85</v>
      </c>
      <c r="D249" s="11">
        <v>19.948930221332731</v>
      </c>
      <c r="E249" s="12">
        <v>20.946376732399369</v>
      </c>
      <c r="F249" s="12">
        <v>20</v>
      </c>
    </row>
    <row r="250" spans="1:6" outlineLevel="1" x14ac:dyDescent="0.3">
      <c r="A250" s="8">
        <v>14</v>
      </c>
      <c r="B250" s="9" t="s">
        <v>256</v>
      </c>
      <c r="C250" s="10">
        <v>3660</v>
      </c>
      <c r="D250" s="11">
        <v>858.97746600091534</v>
      </c>
      <c r="E250" s="12">
        <v>901.9263393009611</v>
      </c>
      <c r="F250" s="12">
        <v>900</v>
      </c>
    </row>
    <row r="251" spans="1:6" outlineLevel="1" x14ac:dyDescent="0.3">
      <c r="A251" s="8">
        <v>14</v>
      </c>
      <c r="B251" s="9" t="s">
        <v>257</v>
      </c>
      <c r="C251" s="10">
        <v>169</v>
      </c>
      <c r="D251" s="11">
        <v>39.663167145943902</v>
      </c>
      <c r="E251" s="12">
        <v>41.646325503241094</v>
      </c>
      <c r="F251" s="12">
        <v>40</v>
      </c>
    </row>
    <row r="252" spans="1:6" outlineLevel="1" x14ac:dyDescent="0.3">
      <c r="A252" s="8">
        <v>14</v>
      </c>
      <c r="B252" s="9" t="s">
        <v>258</v>
      </c>
      <c r="C252" s="10">
        <v>93</v>
      </c>
      <c r="D252" s="11">
        <v>21.826476595105223</v>
      </c>
      <c r="E252" s="12">
        <v>22.917800424860484</v>
      </c>
      <c r="F252" s="12">
        <v>20</v>
      </c>
    </row>
    <row r="253" spans="1:6" outlineLevel="1" x14ac:dyDescent="0.3">
      <c r="A253" s="8">
        <v>14</v>
      </c>
      <c r="B253" s="9" t="s">
        <v>259</v>
      </c>
      <c r="C253" s="10">
        <v>452</v>
      </c>
      <c r="D253" s="11">
        <v>106.08137011814583</v>
      </c>
      <c r="E253" s="12">
        <v>111.38543862405312</v>
      </c>
      <c r="F253" s="12">
        <v>110</v>
      </c>
    </row>
    <row r="254" spans="1:6" outlineLevel="1" x14ac:dyDescent="0.3">
      <c r="A254" s="8">
        <v>14</v>
      </c>
      <c r="B254" s="9" t="s">
        <v>260</v>
      </c>
      <c r="C254" s="10">
        <v>314</v>
      </c>
      <c r="D254" s="11">
        <v>73.693695170570322</v>
      </c>
      <c r="E254" s="12">
        <v>77.378379929098841</v>
      </c>
      <c r="F254" s="12">
        <v>80</v>
      </c>
    </row>
    <row r="255" spans="1:6" outlineLevel="1" x14ac:dyDescent="0.3">
      <c r="A255" s="8">
        <v>14</v>
      </c>
      <c r="B255" s="9" t="s">
        <v>261</v>
      </c>
      <c r="C255" s="10">
        <v>420</v>
      </c>
      <c r="D255" s="11">
        <v>98.571184623055856</v>
      </c>
      <c r="E255" s="12">
        <v>103.49974385420865</v>
      </c>
      <c r="F255" s="12">
        <v>100</v>
      </c>
    </row>
    <row r="256" spans="1:6" outlineLevel="1" x14ac:dyDescent="0.3">
      <c r="A256" s="8">
        <v>14</v>
      </c>
      <c r="B256" s="9" t="s">
        <v>262</v>
      </c>
      <c r="C256" s="10">
        <v>117</v>
      </c>
      <c r="D256" s="11">
        <v>27.459115716422701</v>
      </c>
      <c r="E256" s="12">
        <v>28.832071502243835</v>
      </c>
      <c r="F256" s="12">
        <v>30</v>
      </c>
    </row>
    <row r="257" spans="1:6" outlineLevel="1" x14ac:dyDescent="0.3">
      <c r="A257" s="8">
        <v>14</v>
      </c>
      <c r="B257" s="9" t="s">
        <v>263</v>
      </c>
      <c r="C257" s="10">
        <v>117</v>
      </c>
      <c r="D257" s="11">
        <v>27.459115716422701</v>
      </c>
      <c r="E257" s="12">
        <v>28.832071502243835</v>
      </c>
      <c r="F257" s="12">
        <v>30</v>
      </c>
    </row>
    <row r="258" spans="1:6" outlineLevel="1" x14ac:dyDescent="0.3">
      <c r="A258" s="8">
        <v>14</v>
      </c>
      <c r="B258" s="9" t="s">
        <v>264</v>
      </c>
      <c r="C258" s="10">
        <v>260</v>
      </c>
      <c r="D258" s="11">
        <v>61.020257147606003</v>
      </c>
      <c r="E258" s="12">
        <v>64.071270004986303</v>
      </c>
      <c r="F258" s="12">
        <v>70</v>
      </c>
    </row>
    <row r="259" spans="1:6" outlineLevel="1" x14ac:dyDescent="0.3">
      <c r="A259" s="8">
        <v>14</v>
      </c>
      <c r="B259" s="9" t="s">
        <v>265</v>
      </c>
      <c r="C259" s="10">
        <v>235</v>
      </c>
      <c r="D259" s="11">
        <v>55.152924729566969</v>
      </c>
      <c r="E259" s="12">
        <v>57.91057096604532</v>
      </c>
      <c r="F259" s="12">
        <v>60</v>
      </c>
    </row>
    <row r="260" spans="1:6" outlineLevel="1" x14ac:dyDescent="0.3">
      <c r="A260" s="8">
        <v>14</v>
      </c>
      <c r="B260" s="9" t="s">
        <v>266</v>
      </c>
      <c r="C260" s="10">
        <v>108</v>
      </c>
      <c r="D260" s="11">
        <v>25.346876045928649</v>
      </c>
      <c r="E260" s="12">
        <v>26.614219848225083</v>
      </c>
      <c r="F260" s="12">
        <v>30</v>
      </c>
    </row>
    <row r="261" spans="1:6" outlineLevel="1" x14ac:dyDescent="0.3">
      <c r="A261" s="8">
        <v>14</v>
      </c>
      <c r="B261" s="9" t="s">
        <v>267</v>
      </c>
      <c r="C261" s="10">
        <v>201</v>
      </c>
      <c r="D261" s="11">
        <v>47.173352641033873</v>
      </c>
      <c r="E261" s="12">
        <v>49.532020273085564</v>
      </c>
      <c r="F261" s="12">
        <v>50</v>
      </c>
    </row>
    <row r="262" spans="1:6" outlineLevel="1" x14ac:dyDescent="0.3">
      <c r="A262" s="8">
        <v>14</v>
      </c>
      <c r="B262" s="9" t="s">
        <v>268</v>
      </c>
      <c r="C262" s="10">
        <v>631</v>
      </c>
      <c r="D262" s="11">
        <v>148.09147023130535</v>
      </c>
      <c r="E262" s="12">
        <v>155.49604374287063</v>
      </c>
      <c r="F262" s="12">
        <v>150</v>
      </c>
    </row>
    <row r="263" spans="1:6" x14ac:dyDescent="0.3">
      <c r="A263" s="13" t="s">
        <v>269</v>
      </c>
      <c r="B263" s="14"/>
      <c r="C263" s="15">
        <f>SUM(C235:C262)</f>
        <v>10916</v>
      </c>
      <c r="D263" s="15">
        <v>2561.9120270125663</v>
      </c>
      <c r="E263" s="15">
        <v>2690.0076283631938</v>
      </c>
      <c r="F263" s="15">
        <f>SUM(F235:F262)</f>
        <v>2690</v>
      </c>
    </row>
    <row r="264" spans="1:6" outlineLevel="1" x14ac:dyDescent="0.3">
      <c r="A264" s="8">
        <v>15</v>
      </c>
      <c r="B264" s="9" t="s">
        <v>270</v>
      </c>
      <c r="C264" s="10">
        <v>107</v>
      </c>
      <c r="D264" s="11">
        <v>25.112182749207086</v>
      </c>
      <c r="E264" s="12">
        <v>26.36779188666744</v>
      </c>
      <c r="F264" s="12">
        <v>30</v>
      </c>
    </row>
    <row r="265" spans="1:6" outlineLevel="1" x14ac:dyDescent="0.3">
      <c r="A265" s="8">
        <v>15</v>
      </c>
      <c r="B265" s="9" t="s">
        <v>271</v>
      </c>
      <c r="C265" s="10">
        <v>1252</v>
      </c>
      <c r="D265" s="11">
        <v>293.83600749539505</v>
      </c>
      <c r="E265" s="12">
        <v>308.52780787016479</v>
      </c>
      <c r="F265" s="12">
        <v>310</v>
      </c>
    </row>
    <row r="266" spans="1:6" outlineLevel="1" x14ac:dyDescent="0.3">
      <c r="A266" s="8">
        <v>15</v>
      </c>
      <c r="B266" s="9" t="s">
        <v>272</v>
      </c>
      <c r="C266" s="10">
        <v>203</v>
      </c>
      <c r="D266" s="11">
        <v>47.642739234476998</v>
      </c>
      <c r="E266" s="12">
        <v>50.02487619620085</v>
      </c>
      <c r="F266" s="12">
        <v>50</v>
      </c>
    </row>
    <row r="267" spans="1:6" outlineLevel="1" x14ac:dyDescent="0.3">
      <c r="A267" s="8">
        <v>15</v>
      </c>
      <c r="B267" s="9" t="s">
        <v>273</v>
      </c>
      <c r="C267" s="10">
        <v>1127</v>
      </c>
      <c r="D267" s="11">
        <v>264.49934540519985</v>
      </c>
      <c r="E267" s="12">
        <v>277.72431267545983</v>
      </c>
      <c r="F267" s="12">
        <v>280</v>
      </c>
    </row>
    <row r="268" spans="1:6" outlineLevel="1" x14ac:dyDescent="0.3">
      <c r="A268" s="8">
        <v>15</v>
      </c>
      <c r="B268" s="9" t="s">
        <v>274</v>
      </c>
      <c r="C268" s="10">
        <v>298</v>
      </c>
      <c r="D268" s="11">
        <v>69.938602423025344</v>
      </c>
      <c r="E268" s="12">
        <v>73.43553254417661</v>
      </c>
      <c r="F268" s="12">
        <v>70</v>
      </c>
    </row>
    <row r="269" spans="1:6" outlineLevel="1" x14ac:dyDescent="0.3">
      <c r="A269" s="8">
        <v>15</v>
      </c>
      <c r="B269" s="9" t="s">
        <v>275</v>
      </c>
      <c r="C269" s="10">
        <v>296</v>
      </c>
      <c r="D269" s="11">
        <v>69.469215829582225</v>
      </c>
      <c r="E269" s="12">
        <v>72.942676621061338</v>
      </c>
      <c r="F269" s="12">
        <v>70</v>
      </c>
    </row>
    <row r="270" spans="1:6" outlineLevel="1" x14ac:dyDescent="0.3">
      <c r="A270" s="8">
        <v>15</v>
      </c>
      <c r="B270" s="9" t="s">
        <v>276</v>
      </c>
      <c r="C270" s="10">
        <v>277</v>
      </c>
      <c r="D270" s="11">
        <v>65.010043191872555</v>
      </c>
      <c r="E270" s="12">
        <v>68.260545351466178</v>
      </c>
      <c r="F270" s="12">
        <v>70</v>
      </c>
    </row>
    <row r="271" spans="1:6" outlineLevel="1" x14ac:dyDescent="0.3">
      <c r="A271" s="8">
        <v>15</v>
      </c>
      <c r="B271" s="9" t="s">
        <v>277</v>
      </c>
      <c r="C271" s="10">
        <v>107</v>
      </c>
      <c r="D271" s="11">
        <v>25.112182749207086</v>
      </c>
      <c r="E271" s="12">
        <v>26.36779188666744</v>
      </c>
      <c r="F271" s="12">
        <v>30</v>
      </c>
    </row>
    <row r="272" spans="1:6" outlineLevel="1" x14ac:dyDescent="0.3">
      <c r="A272" s="8">
        <v>15</v>
      </c>
      <c r="B272" s="9" t="s">
        <v>278</v>
      </c>
      <c r="C272" s="10">
        <v>178</v>
      </c>
      <c r="D272" s="11">
        <v>41.775406816437958</v>
      </c>
      <c r="E272" s="12">
        <v>43.864177157259853</v>
      </c>
      <c r="F272" s="12">
        <v>40</v>
      </c>
    </row>
    <row r="273" spans="1:6" outlineLevel="1" x14ac:dyDescent="0.3">
      <c r="A273" s="8">
        <v>15</v>
      </c>
      <c r="B273" s="9" t="s">
        <v>279</v>
      </c>
      <c r="C273" s="10">
        <v>166</v>
      </c>
      <c r="D273" s="11">
        <v>38.959087255779217</v>
      </c>
      <c r="E273" s="12">
        <v>40.907041618568179</v>
      </c>
      <c r="F273" s="12">
        <v>40</v>
      </c>
    </row>
    <row r="274" spans="1:6" outlineLevel="1" x14ac:dyDescent="0.3">
      <c r="A274" s="8">
        <v>15</v>
      </c>
      <c r="B274" s="9" t="s">
        <v>280</v>
      </c>
      <c r="C274" s="10">
        <v>270</v>
      </c>
      <c r="D274" s="11">
        <v>63.367190114821618</v>
      </c>
      <c r="E274" s="12">
        <v>66.535549620562705</v>
      </c>
      <c r="F274" s="12">
        <v>70</v>
      </c>
    </row>
    <row r="275" spans="1:6" outlineLevel="1" x14ac:dyDescent="0.3">
      <c r="A275" s="8">
        <v>15</v>
      </c>
      <c r="B275" s="9" t="s">
        <v>281</v>
      </c>
      <c r="C275" s="10">
        <v>157</v>
      </c>
      <c r="D275" s="11">
        <v>36.846847585285161</v>
      </c>
      <c r="E275" s="12">
        <v>38.689189964549421</v>
      </c>
      <c r="F275" s="12">
        <v>40</v>
      </c>
    </row>
    <row r="276" spans="1:6" outlineLevel="1" x14ac:dyDescent="0.3">
      <c r="A276" s="8">
        <v>15</v>
      </c>
      <c r="B276" s="9" t="s">
        <v>282</v>
      </c>
      <c r="C276" s="10">
        <v>193</v>
      </c>
      <c r="D276" s="11">
        <v>45.295806267261383</v>
      </c>
      <c r="E276" s="12">
        <v>47.560596580624455</v>
      </c>
      <c r="F276" s="12">
        <v>50</v>
      </c>
    </row>
    <row r="277" spans="1:6" outlineLevel="1" x14ac:dyDescent="0.3">
      <c r="A277" s="8">
        <v>15</v>
      </c>
      <c r="B277" s="9" t="s">
        <v>283</v>
      </c>
      <c r="C277" s="10">
        <v>859</v>
      </c>
      <c r="D277" s="11">
        <v>201.60154188382137</v>
      </c>
      <c r="E277" s="12">
        <v>211.68161897801244</v>
      </c>
      <c r="F277" s="12">
        <v>210</v>
      </c>
    </row>
    <row r="278" spans="1:6" outlineLevel="1" x14ac:dyDescent="0.3">
      <c r="A278" s="8">
        <v>15</v>
      </c>
      <c r="B278" s="9" t="s">
        <v>284</v>
      </c>
      <c r="C278" s="10">
        <v>1560</v>
      </c>
      <c r="D278" s="11">
        <v>366.12154288563602</v>
      </c>
      <c r="E278" s="12">
        <v>384.42762002991782</v>
      </c>
      <c r="F278" s="12">
        <v>380</v>
      </c>
    </row>
    <row r="279" spans="1:6" outlineLevel="1" x14ac:dyDescent="0.3">
      <c r="A279" s="8">
        <v>15</v>
      </c>
      <c r="B279" s="9" t="s">
        <v>285</v>
      </c>
      <c r="C279" s="10">
        <v>1653</v>
      </c>
      <c r="D279" s="11">
        <v>387.94801948074127</v>
      </c>
      <c r="E279" s="12">
        <v>407.34542045477832</v>
      </c>
      <c r="F279" s="12">
        <v>410</v>
      </c>
    </row>
    <row r="280" spans="1:6" outlineLevel="1" x14ac:dyDescent="0.3">
      <c r="A280" s="8">
        <v>15</v>
      </c>
      <c r="B280" s="9" t="s">
        <v>286</v>
      </c>
      <c r="C280" s="10">
        <v>18406</v>
      </c>
      <c r="D280" s="11">
        <v>4319.764819457062</v>
      </c>
      <c r="E280" s="12">
        <v>4535.7530604299154</v>
      </c>
      <c r="F280" s="12">
        <v>4530</v>
      </c>
    </row>
    <row r="281" spans="1:6" outlineLevel="1" x14ac:dyDescent="0.3">
      <c r="A281" s="8">
        <v>15</v>
      </c>
      <c r="B281" s="9" t="s">
        <v>287</v>
      </c>
      <c r="C281" s="10">
        <v>187</v>
      </c>
      <c r="D281" s="11">
        <v>43.887646486932013</v>
      </c>
      <c r="E281" s="12">
        <v>46.082028811278612</v>
      </c>
      <c r="F281" s="12">
        <v>50</v>
      </c>
    </row>
    <row r="282" spans="1:6" outlineLevel="1" x14ac:dyDescent="0.3">
      <c r="A282" s="8">
        <v>15</v>
      </c>
      <c r="B282" s="9" t="s">
        <v>288</v>
      </c>
      <c r="C282" s="10">
        <v>170</v>
      </c>
      <c r="D282" s="11">
        <v>39.897860442665461</v>
      </c>
      <c r="E282" s="12">
        <v>41.892753464798737</v>
      </c>
      <c r="F282" s="12">
        <v>40</v>
      </c>
    </row>
    <row r="283" spans="1:6" outlineLevel="1" x14ac:dyDescent="0.3">
      <c r="A283" s="8">
        <v>15</v>
      </c>
      <c r="B283" s="9" t="s">
        <v>289</v>
      </c>
      <c r="C283" s="10">
        <v>1245</v>
      </c>
      <c r="D283" s="11">
        <v>292.19315441834414</v>
      </c>
      <c r="E283" s="12">
        <v>306.80281213926133</v>
      </c>
      <c r="F283" s="12">
        <v>310</v>
      </c>
    </row>
    <row r="284" spans="1:6" outlineLevel="1" x14ac:dyDescent="0.3">
      <c r="A284" s="8">
        <v>15</v>
      </c>
      <c r="B284" s="9" t="s">
        <v>290</v>
      </c>
      <c r="C284" s="10">
        <v>169</v>
      </c>
      <c r="D284" s="11">
        <v>39.663167145943902</v>
      </c>
      <c r="E284" s="12">
        <v>41.646325503241094</v>
      </c>
      <c r="F284" s="12">
        <v>40</v>
      </c>
    </row>
    <row r="285" spans="1:6" outlineLevel="1" x14ac:dyDescent="0.3">
      <c r="A285" s="8">
        <v>15</v>
      </c>
      <c r="B285" s="9" t="s">
        <v>291</v>
      </c>
      <c r="C285" s="10">
        <v>1494</v>
      </c>
      <c r="D285" s="11">
        <v>350.63178530201299</v>
      </c>
      <c r="E285" s="12">
        <v>368.16337456711364</v>
      </c>
      <c r="F285" s="12">
        <v>370</v>
      </c>
    </row>
    <row r="286" spans="1:6" outlineLevel="1" x14ac:dyDescent="0.3">
      <c r="A286" s="8">
        <v>15</v>
      </c>
      <c r="B286" s="9" t="s">
        <v>292</v>
      </c>
      <c r="C286" s="10">
        <v>350</v>
      </c>
      <c r="D286" s="11">
        <v>82.142653852546545</v>
      </c>
      <c r="E286" s="12">
        <v>86.249786545173876</v>
      </c>
      <c r="F286" s="12">
        <v>90</v>
      </c>
    </row>
    <row r="287" spans="1:6" outlineLevel="1" x14ac:dyDescent="0.3">
      <c r="A287" s="8">
        <v>15</v>
      </c>
      <c r="B287" s="9" t="s">
        <v>293</v>
      </c>
      <c r="C287" s="10">
        <v>198</v>
      </c>
      <c r="D287" s="11">
        <v>46.469272750869187</v>
      </c>
      <c r="E287" s="12">
        <v>48.792736388412649</v>
      </c>
      <c r="F287" s="12">
        <v>50</v>
      </c>
    </row>
    <row r="288" spans="1:6" outlineLevel="1" x14ac:dyDescent="0.3">
      <c r="A288" s="8">
        <v>15</v>
      </c>
      <c r="B288" s="9" t="s">
        <v>294</v>
      </c>
      <c r="C288" s="10">
        <v>535</v>
      </c>
      <c r="D288" s="11">
        <v>125.56091374603544</v>
      </c>
      <c r="E288" s="12">
        <v>131.83895943333721</v>
      </c>
      <c r="F288" s="12">
        <v>130</v>
      </c>
    </row>
    <row r="289" spans="1:6" outlineLevel="1" x14ac:dyDescent="0.3">
      <c r="A289" s="8">
        <v>15</v>
      </c>
      <c r="B289" s="9" t="s">
        <v>295</v>
      </c>
      <c r="C289" s="10">
        <v>61</v>
      </c>
      <c r="D289" s="11">
        <v>14.316291100015254</v>
      </c>
      <c r="E289" s="12">
        <v>15.032105655016018</v>
      </c>
      <c r="F289" s="12">
        <v>10</v>
      </c>
    </row>
    <row r="290" spans="1:6" outlineLevel="1" x14ac:dyDescent="0.3">
      <c r="A290" s="8">
        <v>15</v>
      </c>
      <c r="B290" s="9" t="s">
        <v>296</v>
      </c>
      <c r="C290" s="10">
        <v>221</v>
      </c>
      <c r="D290" s="11">
        <v>51.867218575465103</v>
      </c>
      <c r="E290" s="12">
        <v>54.46057950423836</v>
      </c>
      <c r="F290" s="12">
        <v>50</v>
      </c>
    </row>
    <row r="291" spans="1:6" outlineLevel="1" x14ac:dyDescent="0.3">
      <c r="A291" s="8">
        <v>15</v>
      </c>
      <c r="B291" s="9" t="s">
        <v>297</v>
      </c>
      <c r="C291" s="10">
        <v>280</v>
      </c>
      <c r="D291" s="11">
        <v>65.714123082037233</v>
      </c>
      <c r="E291" s="12">
        <v>68.999829236139092</v>
      </c>
      <c r="F291" s="12">
        <v>70</v>
      </c>
    </row>
    <row r="292" spans="1:6" outlineLevel="1" x14ac:dyDescent="0.3">
      <c r="A292" s="8">
        <v>15</v>
      </c>
      <c r="B292" s="9" t="s">
        <v>298</v>
      </c>
      <c r="C292" s="10">
        <v>3339</v>
      </c>
      <c r="D292" s="11">
        <v>783.64091775329405</v>
      </c>
      <c r="E292" s="12">
        <v>822.82296364095873</v>
      </c>
      <c r="F292" s="12">
        <v>820</v>
      </c>
    </row>
    <row r="293" spans="1:6" outlineLevel="1" x14ac:dyDescent="0.3">
      <c r="A293" s="8">
        <v>15</v>
      </c>
      <c r="B293" s="9" t="s">
        <v>299</v>
      </c>
      <c r="C293" s="10">
        <v>107</v>
      </c>
      <c r="D293" s="11">
        <v>25.112182749207086</v>
      </c>
      <c r="E293" s="12">
        <v>26.36779188666744</v>
      </c>
      <c r="F293" s="12">
        <v>30</v>
      </c>
    </row>
    <row r="294" spans="1:6" x14ac:dyDescent="0.3">
      <c r="A294" s="13" t="s">
        <v>300</v>
      </c>
      <c r="B294" s="14"/>
      <c r="C294" s="15">
        <f>SUM(C264:C293)</f>
        <v>35465</v>
      </c>
      <c r="D294" s="15">
        <v>8323.3977682301811</v>
      </c>
      <c r="E294" s="15">
        <v>8739.5676566416896</v>
      </c>
      <c r="F294" s="15">
        <f>SUM(F264:F293)</f>
        <v>8740</v>
      </c>
    </row>
    <row r="295" spans="1:6" outlineLevel="1" x14ac:dyDescent="0.3">
      <c r="A295" s="8">
        <v>16</v>
      </c>
      <c r="B295" s="9" t="s">
        <v>301</v>
      </c>
      <c r="C295" s="10">
        <v>5629</v>
      </c>
      <c r="D295" s="11">
        <v>1321.08856724567</v>
      </c>
      <c r="E295" s="12">
        <v>1387.1429956079535</v>
      </c>
      <c r="F295" s="12">
        <v>1390</v>
      </c>
    </row>
    <row r="296" spans="1:6" outlineLevel="1" x14ac:dyDescent="0.3">
      <c r="A296" s="8">
        <v>16</v>
      </c>
      <c r="B296" s="9" t="s">
        <v>302</v>
      </c>
      <c r="C296" s="10">
        <v>4692</v>
      </c>
      <c r="D296" s="11">
        <v>1101.1809482175668</v>
      </c>
      <c r="E296" s="12">
        <v>1156.2399956284451</v>
      </c>
      <c r="F296" s="12">
        <v>1160</v>
      </c>
    </row>
    <row r="297" spans="1:6" outlineLevel="1" x14ac:dyDescent="0.3">
      <c r="A297" s="8">
        <v>16</v>
      </c>
      <c r="B297" s="9" t="s">
        <v>303</v>
      </c>
      <c r="C297" s="10">
        <v>243</v>
      </c>
      <c r="D297" s="11">
        <v>57.030471103339458</v>
      </c>
      <c r="E297" s="12">
        <v>59.881994658506429</v>
      </c>
      <c r="F297" s="12">
        <v>60</v>
      </c>
    </row>
    <row r="298" spans="1:6" outlineLevel="1" x14ac:dyDescent="0.3">
      <c r="A298" s="8">
        <v>16</v>
      </c>
      <c r="B298" s="9" t="s">
        <v>304</v>
      </c>
      <c r="C298" s="10">
        <v>372</v>
      </c>
      <c r="D298" s="11">
        <v>87.305906380420893</v>
      </c>
      <c r="E298" s="12">
        <v>91.671201699441937</v>
      </c>
      <c r="F298" s="12">
        <v>90</v>
      </c>
    </row>
    <row r="299" spans="1:6" outlineLevel="1" x14ac:dyDescent="0.3">
      <c r="A299" s="8">
        <v>16</v>
      </c>
      <c r="B299" s="9" t="s">
        <v>305</v>
      </c>
      <c r="C299" s="10">
        <v>348</v>
      </c>
      <c r="D299" s="11">
        <v>81.673267259103426</v>
      </c>
      <c r="E299" s="12">
        <v>85.756930622058604</v>
      </c>
      <c r="F299" s="12">
        <v>90</v>
      </c>
    </row>
    <row r="300" spans="1:6" outlineLevel="1" x14ac:dyDescent="0.3">
      <c r="A300" s="8">
        <v>16</v>
      </c>
      <c r="B300" s="9" t="s">
        <v>306</v>
      </c>
      <c r="C300" s="10">
        <v>365</v>
      </c>
      <c r="D300" s="11">
        <v>85.663053303369963</v>
      </c>
      <c r="E300" s="12">
        <v>89.946205968538465</v>
      </c>
      <c r="F300" s="12">
        <v>90</v>
      </c>
    </row>
    <row r="301" spans="1:6" outlineLevel="1" x14ac:dyDescent="0.3">
      <c r="A301" s="8">
        <v>16</v>
      </c>
      <c r="B301" s="9" t="s">
        <v>307</v>
      </c>
      <c r="C301" s="10">
        <v>686</v>
      </c>
      <c r="D301" s="11">
        <v>160.99960155099123</v>
      </c>
      <c r="E301" s="12">
        <v>169.04958162854078</v>
      </c>
      <c r="F301" s="12">
        <v>170</v>
      </c>
    </row>
    <row r="302" spans="1:6" outlineLevel="1" x14ac:dyDescent="0.3">
      <c r="A302" s="8">
        <v>16</v>
      </c>
      <c r="B302" s="9" t="s">
        <v>308</v>
      </c>
      <c r="C302" s="10">
        <v>260</v>
      </c>
      <c r="D302" s="11">
        <v>61.020257147606003</v>
      </c>
      <c r="E302" s="12">
        <v>64.071270004986303</v>
      </c>
      <c r="F302" s="12">
        <v>60</v>
      </c>
    </row>
    <row r="303" spans="1:6" outlineLevel="1" x14ac:dyDescent="0.3">
      <c r="A303" s="8">
        <v>16</v>
      </c>
      <c r="B303" s="9" t="s">
        <v>309</v>
      </c>
      <c r="C303" s="10">
        <v>1002</v>
      </c>
      <c r="D303" s="11">
        <v>235.16268331500467</v>
      </c>
      <c r="E303" s="12">
        <v>246.92081748075492</v>
      </c>
      <c r="F303" s="12">
        <v>250</v>
      </c>
    </row>
    <row r="304" spans="1:6" outlineLevel="1" x14ac:dyDescent="0.3">
      <c r="A304" s="8">
        <v>16</v>
      </c>
      <c r="B304" s="9" t="s">
        <v>310</v>
      </c>
      <c r="C304" s="10">
        <v>225</v>
      </c>
      <c r="D304" s="11">
        <v>52.805991762351347</v>
      </c>
      <c r="E304" s="12">
        <v>55.446291350468911</v>
      </c>
      <c r="F304" s="12">
        <v>50</v>
      </c>
    </row>
    <row r="305" spans="1:6" outlineLevel="1" x14ac:dyDescent="0.3">
      <c r="A305" s="8">
        <v>16</v>
      </c>
      <c r="B305" s="9" t="s">
        <v>311</v>
      </c>
      <c r="C305" s="10">
        <v>362</v>
      </c>
      <c r="D305" s="11">
        <v>84.958973413205285</v>
      </c>
      <c r="E305" s="12">
        <v>89.20692208386555</v>
      </c>
      <c r="F305" s="12">
        <v>90</v>
      </c>
    </row>
    <row r="306" spans="1:6" outlineLevel="1" x14ac:dyDescent="0.3">
      <c r="A306" s="8">
        <v>16</v>
      </c>
      <c r="B306" s="9" t="s">
        <v>312</v>
      </c>
      <c r="C306" s="10">
        <v>201</v>
      </c>
      <c r="D306" s="11">
        <v>47.173352641033873</v>
      </c>
      <c r="E306" s="12">
        <v>49.532020273085564</v>
      </c>
      <c r="F306" s="12">
        <v>50</v>
      </c>
    </row>
    <row r="307" spans="1:6" outlineLevel="1" x14ac:dyDescent="0.3">
      <c r="A307" s="8">
        <v>16</v>
      </c>
      <c r="B307" s="9" t="s">
        <v>313</v>
      </c>
      <c r="C307" s="10">
        <v>294</v>
      </c>
      <c r="D307" s="11">
        <v>68.999829236139092</v>
      </c>
      <c r="E307" s="12">
        <v>72.449820697946052</v>
      </c>
      <c r="F307" s="12">
        <v>70</v>
      </c>
    </row>
    <row r="308" spans="1:6" outlineLevel="1" x14ac:dyDescent="0.3">
      <c r="A308" s="8">
        <v>16</v>
      </c>
      <c r="B308" s="9" t="s">
        <v>314</v>
      </c>
      <c r="C308" s="10">
        <v>134</v>
      </c>
      <c r="D308" s="11">
        <v>31.44890176068925</v>
      </c>
      <c r="E308" s="12">
        <v>33.021346848723709</v>
      </c>
      <c r="F308" s="12">
        <v>30</v>
      </c>
    </row>
    <row r="309" spans="1:6" outlineLevel="1" x14ac:dyDescent="0.3">
      <c r="A309" s="8">
        <v>16</v>
      </c>
      <c r="B309" s="9" t="s">
        <v>315</v>
      </c>
      <c r="C309" s="10">
        <v>155</v>
      </c>
      <c r="D309" s="11">
        <v>36.377460991842042</v>
      </c>
      <c r="E309" s="12">
        <v>38.196334041434142</v>
      </c>
      <c r="F309" s="12">
        <v>40</v>
      </c>
    </row>
    <row r="310" spans="1:6" outlineLevel="1" x14ac:dyDescent="0.3">
      <c r="A310" s="8">
        <v>16</v>
      </c>
      <c r="B310" s="9" t="s">
        <v>316</v>
      </c>
      <c r="C310" s="10">
        <v>329</v>
      </c>
      <c r="D310" s="11">
        <v>77.214094621393755</v>
      </c>
      <c r="E310" s="12">
        <v>81.074799352463444</v>
      </c>
      <c r="F310" s="12">
        <v>80</v>
      </c>
    </row>
    <row r="311" spans="1:6" outlineLevel="1" x14ac:dyDescent="0.3">
      <c r="A311" s="8">
        <v>16</v>
      </c>
      <c r="B311" s="9" t="s">
        <v>317</v>
      </c>
      <c r="C311" s="10">
        <v>435</v>
      </c>
      <c r="D311" s="11">
        <v>102.09158407387928</v>
      </c>
      <c r="E311" s="12">
        <v>107.19616327757323</v>
      </c>
      <c r="F311" s="12">
        <v>110</v>
      </c>
    </row>
    <row r="312" spans="1:6" x14ac:dyDescent="0.3">
      <c r="A312" s="13" t="s">
        <v>318</v>
      </c>
      <c r="B312" s="14"/>
      <c r="C312" s="15">
        <f>SUM(C295:C311)</f>
        <v>15732</v>
      </c>
      <c r="D312" s="15">
        <v>3692.1949440236067</v>
      </c>
      <c r="E312" s="15">
        <v>3876.804691224786</v>
      </c>
      <c r="F312" s="15">
        <f>SUM(F295:F311)</f>
        <v>3880</v>
      </c>
    </row>
    <row r="313" spans="1:6" outlineLevel="1" x14ac:dyDescent="0.3">
      <c r="A313" s="8">
        <v>17</v>
      </c>
      <c r="B313" s="9" t="s">
        <v>319</v>
      </c>
      <c r="C313" s="10">
        <v>552</v>
      </c>
      <c r="D313" s="11">
        <v>129.55069979030199</v>
      </c>
      <c r="E313" s="12">
        <v>136.0282347798171</v>
      </c>
      <c r="F313" s="12">
        <v>130</v>
      </c>
    </row>
    <row r="314" spans="1:6" outlineLevel="1" x14ac:dyDescent="0.3">
      <c r="A314" s="8">
        <v>17</v>
      </c>
      <c r="B314" s="9" t="s">
        <v>320</v>
      </c>
      <c r="C314" s="10">
        <v>728</v>
      </c>
      <c r="D314" s="11">
        <v>170.85672001329681</v>
      </c>
      <c r="E314" s="12">
        <v>179.39955601396164</v>
      </c>
      <c r="F314" s="12">
        <v>180</v>
      </c>
    </row>
    <row r="315" spans="1:6" outlineLevel="1" x14ac:dyDescent="0.3">
      <c r="A315" s="8">
        <v>17</v>
      </c>
      <c r="B315" s="9" t="s">
        <v>321</v>
      </c>
      <c r="C315" s="10">
        <v>726</v>
      </c>
      <c r="D315" s="11">
        <v>170.38733341985369</v>
      </c>
      <c r="E315" s="12">
        <v>178.90670009084639</v>
      </c>
      <c r="F315" s="12">
        <v>180</v>
      </c>
    </row>
    <row r="316" spans="1:6" outlineLevel="1" x14ac:dyDescent="0.3">
      <c r="A316" s="8">
        <v>17</v>
      </c>
      <c r="B316" s="9" t="s">
        <v>322</v>
      </c>
      <c r="C316" s="10">
        <v>98</v>
      </c>
      <c r="D316" s="11">
        <v>22.999943078713031</v>
      </c>
      <c r="E316" s="12">
        <v>24.149940232648682</v>
      </c>
      <c r="F316" s="12">
        <v>30</v>
      </c>
    </row>
    <row r="317" spans="1:6" outlineLevel="1" x14ac:dyDescent="0.3">
      <c r="A317" s="8">
        <v>17</v>
      </c>
      <c r="B317" s="9" t="s">
        <v>323</v>
      </c>
      <c r="C317" s="10">
        <v>4429</v>
      </c>
      <c r="D317" s="11">
        <v>1039.456611179796</v>
      </c>
      <c r="E317" s="12">
        <v>1091.4294417387857</v>
      </c>
      <c r="F317" s="12">
        <v>1090</v>
      </c>
    </row>
    <row r="318" spans="1:6" outlineLevel="1" x14ac:dyDescent="0.3">
      <c r="A318" s="8">
        <v>17</v>
      </c>
      <c r="B318" s="9" t="s">
        <v>324</v>
      </c>
      <c r="C318" s="10">
        <v>477</v>
      </c>
      <c r="D318" s="11">
        <v>111.94870253618487</v>
      </c>
      <c r="E318" s="12">
        <v>117.54613766299411</v>
      </c>
      <c r="F318" s="12">
        <v>120</v>
      </c>
    </row>
    <row r="319" spans="1:6" outlineLevel="1" x14ac:dyDescent="0.3">
      <c r="A319" s="8">
        <v>17</v>
      </c>
      <c r="B319" s="9" t="s">
        <v>325</v>
      </c>
      <c r="C319" s="10">
        <v>390</v>
      </c>
      <c r="D319" s="11">
        <v>91.530385721409004</v>
      </c>
      <c r="E319" s="12">
        <v>96.106905007479455</v>
      </c>
      <c r="F319" s="12">
        <v>100</v>
      </c>
    </row>
    <row r="320" spans="1:6" outlineLevel="1" x14ac:dyDescent="0.3">
      <c r="A320" s="8">
        <v>17</v>
      </c>
      <c r="B320" s="9" t="s">
        <v>326</v>
      </c>
      <c r="C320" s="10">
        <v>208</v>
      </c>
      <c r="D320" s="11">
        <v>48.816205718084802</v>
      </c>
      <c r="E320" s="12">
        <v>51.257016003989044</v>
      </c>
      <c r="F320" s="12">
        <v>50</v>
      </c>
    </row>
    <row r="321" spans="1:6" outlineLevel="1" x14ac:dyDescent="0.3">
      <c r="A321" s="8">
        <v>17</v>
      </c>
      <c r="B321" s="9" t="s">
        <v>327</v>
      </c>
      <c r="C321" s="10">
        <v>2361</v>
      </c>
      <c r="D321" s="11">
        <v>554.11087355960683</v>
      </c>
      <c r="E321" s="12">
        <v>581.81641723758719</v>
      </c>
      <c r="F321" s="12">
        <v>580</v>
      </c>
    </row>
    <row r="322" spans="1:6" outlineLevel="1" x14ac:dyDescent="0.3">
      <c r="A322" s="8">
        <v>17</v>
      </c>
      <c r="B322" s="9" t="s">
        <v>328</v>
      </c>
      <c r="C322" s="10">
        <v>516</v>
      </c>
      <c r="D322" s="11">
        <v>121.10174110832577</v>
      </c>
      <c r="E322" s="12">
        <v>127.15682816374206</v>
      </c>
      <c r="F322" s="12">
        <v>130</v>
      </c>
    </row>
    <row r="323" spans="1:6" outlineLevel="1" x14ac:dyDescent="0.3">
      <c r="A323" s="8">
        <v>17</v>
      </c>
      <c r="B323" s="9" t="s">
        <v>329</v>
      </c>
      <c r="C323" s="10">
        <v>479</v>
      </c>
      <c r="D323" s="11">
        <v>112.41808912962799</v>
      </c>
      <c r="E323" s="12">
        <v>118.03899358610938</v>
      </c>
      <c r="F323" s="12">
        <v>120</v>
      </c>
    </row>
    <row r="324" spans="1:6" outlineLevel="1" x14ac:dyDescent="0.3">
      <c r="A324" s="8">
        <v>17</v>
      </c>
      <c r="B324" s="9" t="s">
        <v>330</v>
      </c>
      <c r="C324" s="10">
        <v>25012</v>
      </c>
      <c r="D324" s="11">
        <v>5870.1487375996976</v>
      </c>
      <c r="E324" s="12">
        <v>6163.6561744796827</v>
      </c>
      <c r="F324" s="12">
        <v>6160</v>
      </c>
    </row>
    <row r="325" spans="1:6" outlineLevel="1" x14ac:dyDescent="0.3">
      <c r="A325" s="8">
        <v>17</v>
      </c>
      <c r="B325" s="9" t="s">
        <v>331</v>
      </c>
      <c r="C325" s="10">
        <v>211</v>
      </c>
      <c r="D325" s="11">
        <v>49.520285608249488</v>
      </c>
      <c r="E325" s="12">
        <v>51.996299888661966</v>
      </c>
      <c r="F325" s="12">
        <v>50</v>
      </c>
    </row>
    <row r="326" spans="1:6" outlineLevel="1" x14ac:dyDescent="0.3">
      <c r="A326" s="8">
        <v>17</v>
      </c>
      <c r="B326" s="9" t="s">
        <v>332</v>
      </c>
      <c r="C326" s="10">
        <v>112</v>
      </c>
      <c r="D326" s="11">
        <v>26.285649232814894</v>
      </c>
      <c r="E326" s="12">
        <v>27.599931694455638</v>
      </c>
      <c r="F326" s="12">
        <v>30</v>
      </c>
    </row>
    <row r="327" spans="1:6" outlineLevel="1" x14ac:dyDescent="0.3">
      <c r="A327" s="8">
        <v>17</v>
      </c>
      <c r="B327" s="9" t="s">
        <v>333</v>
      </c>
      <c r="C327" s="10">
        <v>112</v>
      </c>
      <c r="D327" s="11">
        <v>26.285649232814894</v>
      </c>
      <c r="E327" s="12">
        <v>27.599931694455638</v>
      </c>
      <c r="F327" s="12">
        <v>30</v>
      </c>
    </row>
    <row r="328" spans="1:6" outlineLevel="1" x14ac:dyDescent="0.3">
      <c r="A328" s="8">
        <v>17</v>
      </c>
      <c r="B328" s="9" t="s">
        <v>334</v>
      </c>
      <c r="C328" s="10">
        <v>592</v>
      </c>
      <c r="D328" s="11">
        <v>138.93843165916445</v>
      </c>
      <c r="E328" s="12">
        <v>145.88535324212268</v>
      </c>
      <c r="F328" s="12">
        <v>150</v>
      </c>
    </row>
    <row r="329" spans="1:6" outlineLevel="1" x14ac:dyDescent="0.3">
      <c r="A329" s="8">
        <v>17</v>
      </c>
      <c r="B329" s="9" t="s">
        <v>335</v>
      </c>
      <c r="C329" s="10">
        <v>152</v>
      </c>
      <c r="D329" s="11">
        <v>35.673381101677357</v>
      </c>
      <c r="E329" s="12">
        <v>37.457050156761227</v>
      </c>
      <c r="F329" s="12">
        <v>40</v>
      </c>
    </row>
    <row r="330" spans="1:6" outlineLevel="1" x14ac:dyDescent="0.3">
      <c r="A330" s="8">
        <v>17</v>
      </c>
      <c r="B330" s="9" t="s">
        <v>336</v>
      </c>
      <c r="C330" s="10">
        <v>615</v>
      </c>
      <c r="D330" s="11">
        <v>144.33637748376034</v>
      </c>
      <c r="E330" s="12">
        <v>151.55319635794837</v>
      </c>
      <c r="F330" s="12">
        <v>150</v>
      </c>
    </row>
    <row r="331" spans="1:6" outlineLevel="1" x14ac:dyDescent="0.3">
      <c r="A331" s="8">
        <v>17</v>
      </c>
      <c r="B331" s="9" t="s">
        <v>337</v>
      </c>
      <c r="C331" s="10">
        <v>2504</v>
      </c>
      <c r="D331" s="11">
        <v>587.6720149907901</v>
      </c>
      <c r="E331" s="12">
        <v>617.05561574032959</v>
      </c>
      <c r="F331" s="12">
        <v>610</v>
      </c>
    </row>
    <row r="332" spans="1:6" outlineLevel="1" x14ac:dyDescent="0.3">
      <c r="A332" s="8">
        <v>17</v>
      </c>
      <c r="B332" s="9" t="s">
        <v>338</v>
      </c>
      <c r="C332" s="10">
        <v>762</v>
      </c>
      <c r="D332" s="11">
        <v>178.83629210182991</v>
      </c>
      <c r="E332" s="12">
        <v>187.77810670692142</v>
      </c>
      <c r="F332" s="12">
        <v>180</v>
      </c>
    </row>
    <row r="333" spans="1:6" outlineLevel="1" x14ac:dyDescent="0.3">
      <c r="A333" s="8">
        <v>17</v>
      </c>
      <c r="B333" s="9" t="s">
        <v>339</v>
      </c>
      <c r="C333" s="10">
        <v>491</v>
      </c>
      <c r="D333" s="11">
        <v>115.23440869028673</v>
      </c>
      <c r="E333" s="12">
        <v>120.99612912480106</v>
      </c>
      <c r="F333" s="12">
        <v>120</v>
      </c>
    </row>
    <row r="334" spans="1:6" x14ac:dyDescent="0.3">
      <c r="A334" s="13" t="s">
        <v>340</v>
      </c>
      <c r="B334" s="14"/>
      <c r="C334" s="15">
        <f>SUM(C313:C333)</f>
        <v>41527</v>
      </c>
      <c r="D334" s="15">
        <v>9746.1085329562866</v>
      </c>
      <c r="E334" s="15">
        <v>10233.413959604104</v>
      </c>
      <c r="F334" s="15">
        <f>SUM(F313:F333)</f>
        <v>10230</v>
      </c>
    </row>
    <row r="335" spans="1:6" outlineLevel="1" x14ac:dyDescent="0.3">
      <c r="A335" s="8">
        <v>18</v>
      </c>
      <c r="B335" s="9" t="s">
        <v>341</v>
      </c>
      <c r="C335" s="10">
        <v>329</v>
      </c>
      <c r="D335" s="11">
        <v>77.214094621393755</v>
      </c>
      <c r="E335" s="12">
        <v>81.074799352463444</v>
      </c>
      <c r="F335" s="12">
        <v>80</v>
      </c>
    </row>
    <row r="336" spans="1:6" outlineLevel="1" x14ac:dyDescent="0.3">
      <c r="A336" s="8">
        <v>18</v>
      </c>
      <c r="B336" s="9" t="s">
        <v>342</v>
      </c>
      <c r="C336" s="10">
        <v>1000</v>
      </c>
      <c r="D336" s="11">
        <v>234.69329672156155</v>
      </c>
      <c r="E336" s="12">
        <v>246.42796155763963</v>
      </c>
      <c r="F336" s="12">
        <v>250</v>
      </c>
    </row>
    <row r="337" spans="1:6" outlineLevel="1" x14ac:dyDescent="0.3">
      <c r="A337" s="8">
        <v>18</v>
      </c>
      <c r="B337" s="9" t="s">
        <v>343</v>
      </c>
      <c r="C337" s="10">
        <v>1422</v>
      </c>
      <c r="D337" s="11">
        <v>333.73386793806054</v>
      </c>
      <c r="E337" s="12">
        <v>350.42056133496357</v>
      </c>
      <c r="F337" s="12">
        <v>350</v>
      </c>
    </row>
    <row r="338" spans="1:6" outlineLevel="1" x14ac:dyDescent="0.3">
      <c r="A338" s="8">
        <v>18</v>
      </c>
      <c r="B338" s="9" t="s">
        <v>344</v>
      </c>
      <c r="C338" s="10">
        <v>351</v>
      </c>
      <c r="D338" s="11">
        <v>82.377347149268104</v>
      </c>
      <c r="E338" s="12">
        <v>86.496214506731505</v>
      </c>
      <c r="F338" s="12">
        <v>90</v>
      </c>
    </row>
    <row r="339" spans="1:6" outlineLevel="1" x14ac:dyDescent="0.3">
      <c r="A339" s="8">
        <v>18</v>
      </c>
      <c r="B339" s="9" t="s">
        <v>345</v>
      </c>
      <c r="C339" s="10">
        <v>2448</v>
      </c>
      <c r="D339" s="11">
        <v>574.52919037438267</v>
      </c>
      <c r="E339" s="12">
        <v>603.2556498931018</v>
      </c>
      <c r="F339" s="12">
        <v>600</v>
      </c>
    </row>
    <row r="340" spans="1:6" outlineLevel="1" x14ac:dyDescent="0.3">
      <c r="A340" s="8">
        <v>18</v>
      </c>
      <c r="B340" s="9" t="s">
        <v>346</v>
      </c>
      <c r="C340" s="10">
        <v>350</v>
      </c>
      <c r="D340" s="11">
        <v>82.142653852546545</v>
      </c>
      <c r="E340" s="12">
        <v>86.249786545173876</v>
      </c>
      <c r="F340" s="12">
        <v>90</v>
      </c>
    </row>
    <row r="341" spans="1:6" outlineLevel="1" x14ac:dyDescent="0.3">
      <c r="A341" s="8">
        <v>18</v>
      </c>
      <c r="B341" s="9" t="s">
        <v>347</v>
      </c>
      <c r="C341" s="10">
        <v>232</v>
      </c>
      <c r="D341" s="11">
        <v>54.448844839402284</v>
      </c>
      <c r="E341" s="12">
        <v>57.171287081372398</v>
      </c>
      <c r="F341" s="12">
        <v>60</v>
      </c>
    </row>
    <row r="342" spans="1:6" outlineLevel="1" x14ac:dyDescent="0.3">
      <c r="A342" s="8">
        <v>18</v>
      </c>
      <c r="B342" s="9" t="s">
        <v>348</v>
      </c>
      <c r="C342" s="10">
        <v>136</v>
      </c>
      <c r="D342" s="11">
        <v>31.918288354132372</v>
      </c>
      <c r="E342" s="12">
        <v>33.514202771838988</v>
      </c>
      <c r="F342" s="12">
        <v>30</v>
      </c>
    </row>
    <row r="343" spans="1:6" outlineLevel="1" x14ac:dyDescent="0.3">
      <c r="A343" s="8">
        <v>18</v>
      </c>
      <c r="B343" s="9" t="s">
        <v>349</v>
      </c>
      <c r="C343" s="10">
        <v>371</v>
      </c>
      <c r="D343" s="11">
        <v>87.071213083699334</v>
      </c>
      <c r="E343" s="12">
        <v>91.424773737884294</v>
      </c>
      <c r="F343" s="12">
        <v>90</v>
      </c>
    </row>
    <row r="344" spans="1:6" outlineLevel="1" x14ac:dyDescent="0.3">
      <c r="A344" s="8">
        <v>18</v>
      </c>
      <c r="B344" s="9" t="s">
        <v>350</v>
      </c>
      <c r="C344" s="10">
        <v>192</v>
      </c>
      <c r="D344" s="11">
        <v>45.061112970539817</v>
      </c>
      <c r="E344" s="12">
        <v>47.314168619066805</v>
      </c>
      <c r="F344" s="12">
        <v>50</v>
      </c>
    </row>
    <row r="345" spans="1:6" outlineLevel="1" x14ac:dyDescent="0.3">
      <c r="A345" s="8">
        <v>18</v>
      </c>
      <c r="B345" s="9" t="s">
        <v>351</v>
      </c>
      <c r="C345" s="10">
        <v>204</v>
      </c>
      <c r="D345" s="11">
        <v>47.877432531198558</v>
      </c>
      <c r="E345" s="12">
        <v>50.271304157758486</v>
      </c>
      <c r="F345" s="12">
        <v>50</v>
      </c>
    </row>
    <row r="346" spans="1:6" outlineLevel="1" x14ac:dyDescent="0.3">
      <c r="A346" s="8">
        <v>18</v>
      </c>
      <c r="B346" s="9" t="s">
        <v>352</v>
      </c>
      <c r="C346" s="10">
        <v>602</v>
      </c>
      <c r="D346" s="11">
        <v>141.28536462638004</v>
      </c>
      <c r="E346" s="12">
        <v>148.34963285769905</v>
      </c>
      <c r="F346" s="12">
        <v>150</v>
      </c>
    </row>
    <row r="347" spans="1:6" outlineLevel="1" x14ac:dyDescent="0.3">
      <c r="A347" s="8">
        <v>18</v>
      </c>
      <c r="B347" s="9" t="s">
        <v>353</v>
      </c>
      <c r="C347" s="10">
        <v>175</v>
      </c>
      <c r="D347" s="11">
        <v>41.071326926273272</v>
      </c>
      <c r="E347" s="12">
        <v>43.124893272586938</v>
      </c>
      <c r="F347" s="12">
        <v>40</v>
      </c>
    </row>
    <row r="348" spans="1:6" outlineLevel="1" x14ac:dyDescent="0.3">
      <c r="A348" s="8">
        <v>18</v>
      </c>
      <c r="B348" s="9" t="s">
        <v>354</v>
      </c>
      <c r="C348" s="10">
        <v>151</v>
      </c>
      <c r="D348" s="11">
        <v>35.438687804955798</v>
      </c>
      <c r="E348" s="12">
        <v>37.210622195203591</v>
      </c>
      <c r="F348" s="12">
        <v>40</v>
      </c>
    </row>
    <row r="349" spans="1:6" outlineLevel="1" x14ac:dyDescent="0.3">
      <c r="A349" s="8">
        <v>18</v>
      </c>
      <c r="B349" s="9" t="s">
        <v>355</v>
      </c>
      <c r="C349" s="10">
        <v>606</v>
      </c>
      <c r="D349" s="11">
        <v>142.22413781326631</v>
      </c>
      <c r="E349" s="12">
        <v>149.33534470392962</v>
      </c>
      <c r="F349" s="12">
        <v>150</v>
      </c>
    </row>
    <row r="350" spans="1:6" outlineLevel="1" x14ac:dyDescent="0.3">
      <c r="A350" s="8">
        <v>18</v>
      </c>
      <c r="B350" s="9" t="s">
        <v>356</v>
      </c>
      <c r="C350" s="10">
        <v>105</v>
      </c>
      <c r="D350" s="11">
        <v>24.642796155763964</v>
      </c>
      <c r="E350" s="12">
        <v>25.874935963552161</v>
      </c>
      <c r="F350" s="12">
        <v>30</v>
      </c>
    </row>
    <row r="351" spans="1:6" outlineLevel="1" x14ac:dyDescent="0.3">
      <c r="A351" s="8">
        <v>18</v>
      </c>
      <c r="B351" s="9" t="s">
        <v>357</v>
      </c>
      <c r="C351" s="10">
        <v>432</v>
      </c>
      <c r="D351" s="11">
        <v>101.3875041837146</v>
      </c>
      <c r="E351" s="12">
        <v>106.45687939290033</v>
      </c>
      <c r="F351" s="12">
        <v>110</v>
      </c>
    </row>
    <row r="352" spans="1:6" outlineLevel="1" x14ac:dyDescent="0.3">
      <c r="A352" s="8">
        <v>18</v>
      </c>
      <c r="B352" s="9" t="s">
        <v>358</v>
      </c>
      <c r="C352" s="10">
        <v>374</v>
      </c>
      <c r="D352" s="11">
        <v>87.775292973864026</v>
      </c>
      <c r="E352" s="12">
        <v>92.164057622557223</v>
      </c>
      <c r="F352" s="12">
        <v>90</v>
      </c>
    </row>
    <row r="353" spans="1:6" outlineLevel="1" x14ac:dyDescent="0.3">
      <c r="A353" s="8">
        <v>18</v>
      </c>
      <c r="B353" s="9" t="s">
        <v>359</v>
      </c>
      <c r="C353" s="10">
        <v>255</v>
      </c>
      <c r="D353" s="11">
        <v>59.846790663998199</v>
      </c>
      <c r="E353" s="12">
        <v>62.839130197198109</v>
      </c>
      <c r="F353" s="12">
        <v>60</v>
      </c>
    </row>
    <row r="354" spans="1:6" outlineLevel="1" x14ac:dyDescent="0.3">
      <c r="A354" s="8">
        <v>18</v>
      </c>
      <c r="B354" s="9" t="s">
        <v>360</v>
      </c>
      <c r="C354" s="10">
        <v>309</v>
      </c>
      <c r="D354" s="11">
        <v>72.520228686962525</v>
      </c>
      <c r="E354" s="12">
        <v>76.146240121310655</v>
      </c>
      <c r="F354" s="12">
        <v>70</v>
      </c>
    </row>
    <row r="355" spans="1:6" outlineLevel="1" x14ac:dyDescent="0.3">
      <c r="A355" s="8">
        <v>18</v>
      </c>
      <c r="B355" s="9" t="s">
        <v>361</v>
      </c>
      <c r="C355" s="10">
        <v>613</v>
      </c>
      <c r="D355" s="11">
        <v>143.86699089031723</v>
      </c>
      <c r="E355" s="12">
        <v>151.06034043483308</v>
      </c>
      <c r="F355" s="12">
        <v>150</v>
      </c>
    </row>
    <row r="356" spans="1:6" x14ac:dyDescent="0.3">
      <c r="A356" s="13" t="s">
        <v>362</v>
      </c>
      <c r="B356" s="14"/>
      <c r="C356" s="15">
        <f>SUM(C335:C355)</f>
        <v>10657</v>
      </c>
      <c r="D356" s="15">
        <v>2501.1264631616814</v>
      </c>
      <c r="E356" s="15">
        <v>2626.1827863197655</v>
      </c>
      <c r="F356" s="15">
        <f>SUM(F335:F355)</f>
        <v>2630</v>
      </c>
    </row>
    <row r="357" spans="1:6" outlineLevel="1" x14ac:dyDescent="0.3">
      <c r="A357" s="8">
        <v>19</v>
      </c>
      <c r="B357" s="9" t="s">
        <v>363</v>
      </c>
      <c r="C357" s="10">
        <v>156</v>
      </c>
      <c r="D357" s="11">
        <v>36.612154288563602</v>
      </c>
      <c r="E357" s="12">
        <v>38.442762002991785</v>
      </c>
      <c r="F357" s="12">
        <v>40</v>
      </c>
    </row>
    <row r="358" spans="1:6" outlineLevel="1" x14ac:dyDescent="0.3">
      <c r="A358" s="8">
        <v>19</v>
      </c>
      <c r="B358" s="9" t="s">
        <v>364</v>
      </c>
      <c r="C358" s="10">
        <v>1095</v>
      </c>
      <c r="D358" s="11">
        <v>256.98915991010989</v>
      </c>
      <c r="E358" s="12">
        <v>269.83861790561537</v>
      </c>
      <c r="F358" s="12">
        <v>270</v>
      </c>
    </row>
    <row r="359" spans="1:6" outlineLevel="1" x14ac:dyDescent="0.3">
      <c r="A359" s="8">
        <v>19</v>
      </c>
      <c r="B359" s="9" t="s">
        <v>365</v>
      </c>
      <c r="C359" s="10">
        <v>631</v>
      </c>
      <c r="D359" s="11">
        <v>148.09147023130535</v>
      </c>
      <c r="E359" s="12">
        <v>155.49604374287063</v>
      </c>
      <c r="F359" s="12">
        <v>160</v>
      </c>
    </row>
    <row r="360" spans="1:6" outlineLevel="1" x14ac:dyDescent="0.3">
      <c r="A360" s="8">
        <v>19</v>
      </c>
      <c r="B360" s="9" t="s">
        <v>366</v>
      </c>
      <c r="C360" s="10">
        <v>173</v>
      </c>
      <c r="D360" s="11">
        <v>40.601940332830146</v>
      </c>
      <c r="E360" s="12">
        <v>42.632037349471652</v>
      </c>
      <c r="F360" s="12">
        <v>40</v>
      </c>
    </row>
    <row r="361" spans="1:6" outlineLevel="1" x14ac:dyDescent="0.3">
      <c r="A361" s="8">
        <v>19</v>
      </c>
      <c r="B361" s="9" t="s">
        <v>367</v>
      </c>
      <c r="C361" s="10">
        <v>352</v>
      </c>
      <c r="D361" s="11">
        <v>82.612040445989663</v>
      </c>
      <c r="E361" s="12">
        <v>86.742642468289148</v>
      </c>
      <c r="F361" s="12">
        <v>90</v>
      </c>
    </row>
    <row r="362" spans="1:6" outlineLevel="1" x14ac:dyDescent="0.3">
      <c r="A362" s="8">
        <v>19</v>
      </c>
      <c r="B362" s="9" t="s">
        <v>368</v>
      </c>
      <c r="C362" s="10">
        <v>169</v>
      </c>
      <c r="D362" s="11">
        <v>39.663167145943902</v>
      </c>
      <c r="E362" s="12">
        <v>41.646325503241094</v>
      </c>
      <c r="F362" s="12">
        <v>40</v>
      </c>
    </row>
    <row r="363" spans="1:6" outlineLevel="1" x14ac:dyDescent="0.3">
      <c r="A363" s="8">
        <v>19</v>
      </c>
      <c r="B363" s="9" t="s">
        <v>369</v>
      </c>
      <c r="C363" s="10">
        <v>1199</v>
      </c>
      <c r="D363" s="11">
        <v>281.39726276915229</v>
      </c>
      <c r="E363" s="12">
        <v>295.4671259076099</v>
      </c>
      <c r="F363" s="12">
        <v>300</v>
      </c>
    </row>
    <row r="364" spans="1:6" outlineLevel="1" x14ac:dyDescent="0.3">
      <c r="A364" s="8">
        <v>19</v>
      </c>
      <c r="B364" s="9" t="s">
        <v>370</v>
      </c>
      <c r="C364" s="10">
        <v>218</v>
      </c>
      <c r="D364" s="11">
        <v>51.163138685300417</v>
      </c>
      <c r="E364" s="12">
        <v>53.721295619565439</v>
      </c>
      <c r="F364" s="12">
        <v>50</v>
      </c>
    </row>
    <row r="365" spans="1:6" outlineLevel="1" x14ac:dyDescent="0.3">
      <c r="A365" s="8">
        <v>19</v>
      </c>
      <c r="B365" s="9" t="s">
        <v>371</v>
      </c>
      <c r="C365" s="10">
        <v>1567</v>
      </c>
      <c r="D365" s="11">
        <v>367.76439596268693</v>
      </c>
      <c r="E365" s="12">
        <v>386.15261576082128</v>
      </c>
      <c r="F365" s="12">
        <v>390</v>
      </c>
    </row>
    <row r="366" spans="1:6" outlineLevel="1" x14ac:dyDescent="0.3">
      <c r="A366" s="8">
        <v>19</v>
      </c>
      <c r="B366" s="9" t="s">
        <v>372</v>
      </c>
      <c r="C366" s="10">
        <v>222</v>
      </c>
      <c r="D366" s="11">
        <v>52.101911872186669</v>
      </c>
      <c r="E366" s="12">
        <v>54.707007465796003</v>
      </c>
      <c r="F366" s="12">
        <v>50</v>
      </c>
    </row>
    <row r="367" spans="1:6" outlineLevel="1" x14ac:dyDescent="0.3">
      <c r="A367" s="8">
        <v>19</v>
      </c>
      <c r="B367" s="9" t="s">
        <v>373</v>
      </c>
      <c r="C367" s="10">
        <v>458</v>
      </c>
      <c r="D367" s="11">
        <v>107.4895298984752</v>
      </c>
      <c r="E367" s="12">
        <v>112.86400639339895</v>
      </c>
      <c r="F367" s="12">
        <v>110</v>
      </c>
    </row>
    <row r="368" spans="1:6" outlineLevel="1" x14ac:dyDescent="0.3">
      <c r="A368" s="8">
        <v>19</v>
      </c>
      <c r="B368" s="9" t="s">
        <v>374</v>
      </c>
      <c r="C368" s="10">
        <v>150</v>
      </c>
      <c r="D368" s="11">
        <v>35.203994508234231</v>
      </c>
      <c r="E368" s="12">
        <v>36.964194233645941</v>
      </c>
      <c r="F368" s="12">
        <v>40</v>
      </c>
    </row>
    <row r="369" spans="1:6" outlineLevel="1" x14ac:dyDescent="0.3">
      <c r="A369" s="8">
        <v>19</v>
      </c>
      <c r="B369" s="9" t="s">
        <v>375</v>
      </c>
      <c r="C369" s="10">
        <v>281</v>
      </c>
      <c r="D369" s="11">
        <v>65.948816378758792</v>
      </c>
      <c r="E369" s="12">
        <v>69.246257197696735</v>
      </c>
      <c r="F369" s="12">
        <v>70</v>
      </c>
    </row>
    <row r="370" spans="1:6" outlineLevel="1" x14ac:dyDescent="0.3">
      <c r="A370" s="8">
        <v>19</v>
      </c>
      <c r="B370" s="9" t="s">
        <v>376</v>
      </c>
      <c r="C370" s="10">
        <v>341</v>
      </c>
      <c r="D370" s="11">
        <v>80.030414182052496</v>
      </c>
      <c r="E370" s="12">
        <v>84.031934891155117</v>
      </c>
      <c r="F370" s="12">
        <v>80</v>
      </c>
    </row>
    <row r="371" spans="1:6" outlineLevel="1" x14ac:dyDescent="0.3">
      <c r="A371" s="8" t="s">
        <v>377</v>
      </c>
      <c r="B371" s="9" t="s">
        <v>378</v>
      </c>
      <c r="C371" s="10">
        <v>473</v>
      </c>
      <c r="D371" s="11">
        <v>111.00992934929862</v>
      </c>
      <c r="E371" s="12">
        <v>116.56042581676354</v>
      </c>
      <c r="F371" s="12">
        <v>120</v>
      </c>
    </row>
    <row r="372" spans="1:6" outlineLevel="1" x14ac:dyDescent="0.3">
      <c r="A372" s="8">
        <v>19</v>
      </c>
      <c r="B372" s="9" t="s">
        <v>379</v>
      </c>
      <c r="C372" s="10">
        <v>277</v>
      </c>
      <c r="D372" s="11">
        <v>65.010043191872555</v>
      </c>
      <c r="E372" s="12">
        <v>68.260545351466178</v>
      </c>
      <c r="F372" s="12">
        <v>70</v>
      </c>
    </row>
    <row r="373" spans="1:6" outlineLevel="1" x14ac:dyDescent="0.3">
      <c r="A373" s="8">
        <v>19</v>
      </c>
      <c r="B373" s="9" t="s">
        <v>380</v>
      </c>
      <c r="C373" s="10">
        <v>219</v>
      </c>
      <c r="D373" s="11">
        <v>51.397831982021984</v>
      </c>
      <c r="E373" s="12">
        <v>53.967723581123082</v>
      </c>
      <c r="F373" s="12">
        <v>50</v>
      </c>
    </row>
    <row r="374" spans="1:6" outlineLevel="1" x14ac:dyDescent="0.3">
      <c r="A374" s="8">
        <v>19</v>
      </c>
      <c r="B374" s="9" t="s">
        <v>381</v>
      </c>
      <c r="C374" s="10">
        <v>1903</v>
      </c>
      <c r="D374" s="11">
        <v>446.62134366113162</v>
      </c>
      <c r="E374" s="12">
        <v>468.95241084418819</v>
      </c>
      <c r="F374" s="12">
        <v>470</v>
      </c>
    </row>
    <row r="375" spans="1:6" outlineLevel="1" x14ac:dyDescent="0.3">
      <c r="A375" s="8">
        <v>19</v>
      </c>
      <c r="B375" s="9" t="s">
        <v>382</v>
      </c>
      <c r="C375" s="10">
        <v>288</v>
      </c>
      <c r="D375" s="11">
        <v>67.591669455809722</v>
      </c>
      <c r="E375" s="12">
        <v>70.971252928600208</v>
      </c>
      <c r="F375" s="12">
        <v>70</v>
      </c>
    </row>
    <row r="376" spans="1:6" outlineLevel="1" x14ac:dyDescent="0.3">
      <c r="A376" s="8">
        <v>19</v>
      </c>
      <c r="B376" s="9" t="s">
        <v>383</v>
      </c>
      <c r="C376" s="10">
        <v>814</v>
      </c>
      <c r="D376" s="11">
        <v>191.04034353135111</v>
      </c>
      <c r="E376" s="12">
        <v>200.59236070791866</v>
      </c>
      <c r="F376" s="12">
        <v>200</v>
      </c>
    </row>
    <row r="377" spans="1:6" outlineLevel="1" x14ac:dyDescent="0.3">
      <c r="A377" s="8">
        <v>19</v>
      </c>
      <c r="B377" s="9" t="s">
        <v>384</v>
      </c>
      <c r="C377" s="10">
        <v>343</v>
      </c>
      <c r="D377" s="11">
        <v>80.499800775495615</v>
      </c>
      <c r="E377" s="12">
        <v>84.524790814270389</v>
      </c>
      <c r="F377" s="12">
        <v>80</v>
      </c>
    </row>
    <row r="378" spans="1:6" outlineLevel="1" x14ac:dyDescent="0.3">
      <c r="A378" s="8">
        <v>19</v>
      </c>
      <c r="B378" s="9" t="s">
        <v>385</v>
      </c>
      <c r="C378" s="10">
        <v>845</v>
      </c>
      <c r="D378" s="11">
        <v>198.31583572971951</v>
      </c>
      <c r="E378" s="12">
        <v>208.23162751620549</v>
      </c>
      <c r="F378" s="12">
        <v>210</v>
      </c>
    </row>
    <row r="379" spans="1:6" x14ac:dyDescent="0.3">
      <c r="A379" s="13" t="s">
        <v>386</v>
      </c>
      <c r="B379" s="14"/>
      <c r="C379" s="15">
        <f>SUM(C357:C378)</f>
        <v>12174</v>
      </c>
      <c r="D379" s="15">
        <v>2857.15619428829</v>
      </c>
      <c r="E379" s="15">
        <v>3000.0140040027045</v>
      </c>
      <c r="F379" s="15">
        <f>SUM(F357:F378)</f>
        <v>3000</v>
      </c>
    </row>
    <row r="380" spans="1:6" outlineLevel="1" x14ac:dyDescent="0.3">
      <c r="A380" s="8">
        <v>20</v>
      </c>
      <c r="B380" s="9" t="s">
        <v>387</v>
      </c>
      <c r="C380" s="10">
        <v>1591</v>
      </c>
      <c r="D380" s="11">
        <v>373.39703508400441</v>
      </c>
      <c r="E380" s="12">
        <v>392.06688683820465</v>
      </c>
      <c r="F380" s="12">
        <v>390</v>
      </c>
    </row>
    <row r="381" spans="1:6" outlineLevel="1" x14ac:dyDescent="0.3">
      <c r="A381" s="8">
        <v>20</v>
      </c>
      <c r="B381" s="9" t="s">
        <v>388</v>
      </c>
      <c r="C381" s="10">
        <v>210</v>
      </c>
      <c r="D381" s="11">
        <v>49.285592311527928</v>
      </c>
      <c r="E381" s="12">
        <v>51.749871927104323</v>
      </c>
      <c r="F381" s="12">
        <v>50</v>
      </c>
    </row>
    <row r="382" spans="1:6" outlineLevel="1" x14ac:dyDescent="0.3">
      <c r="A382" s="8">
        <v>20</v>
      </c>
      <c r="B382" s="9" t="s">
        <v>389</v>
      </c>
      <c r="C382" s="10">
        <v>214</v>
      </c>
      <c r="D382" s="11">
        <v>50.224365498414173</v>
      </c>
      <c r="E382" s="12">
        <v>52.735583773334881</v>
      </c>
      <c r="F382" s="12">
        <v>50</v>
      </c>
    </row>
    <row r="383" spans="1:6" outlineLevel="1" x14ac:dyDescent="0.3">
      <c r="A383" s="8">
        <v>20</v>
      </c>
      <c r="B383" s="9" t="s">
        <v>390</v>
      </c>
      <c r="C383" s="10">
        <v>1282</v>
      </c>
      <c r="D383" s="11">
        <v>300.87680639704189</v>
      </c>
      <c r="E383" s="12">
        <v>315.920646716894</v>
      </c>
      <c r="F383" s="12">
        <v>320</v>
      </c>
    </row>
    <row r="384" spans="1:6" outlineLevel="1" x14ac:dyDescent="0.3">
      <c r="A384" s="8">
        <v>20</v>
      </c>
      <c r="B384" s="9" t="s">
        <v>391</v>
      </c>
      <c r="C384" s="10">
        <v>2174</v>
      </c>
      <c r="D384" s="11">
        <v>510.22322707267483</v>
      </c>
      <c r="E384" s="12">
        <v>535.73438842630856</v>
      </c>
      <c r="F384" s="12">
        <v>540</v>
      </c>
    </row>
    <row r="385" spans="1:6" outlineLevel="1" x14ac:dyDescent="0.3">
      <c r="A385" s="8">
        <v>20</v>
      </c>
      <c r="B385" s="9" t="s">
        <v>392</v>
      </c>
      <c r="C385" s="10">
        <v>259</v>
      </c>
      <c r="D385" s="11">
        <v>60.785563850884444</v>
      </c>
      <c r="E385" s="12">
        <v>63.824842043428667</v>
      </c>
      <c r="F385" s="12">
        <v>60</v>
      </c>
    </row>
    <row r="386" spans="1:6" outlineLevel="1" x14ac:dyDescent="0.3">
      <c r="A386" s="8">
        <v>20</v>
      </c>
      <c r="B386" s="9" t="s">
        <v>393</v>
      </c>
      <c r="C386" s="10">
        <v>236</v>
      </c>
      <c r="D386" s="11">
        <v>55.387618026288528</v>
      </c>
      <c r="E386" s="12">
        <v>58.156998927602956</v>
      </c>
      <c r="F386" s="12">
        <v>60</v>
      </c>
    </row>
    <row r="387" spans="1:6" outlineLevel="1" x14ac:dyDescent="0.3">
      <c r="A387" s="8">
        <v>20</v>
      </c>
      <c r="B387" s="9" t="s">
        <v>394</v>
      </c>
      <c r="C387" s="10">
        <v>360</v>
      </c>
      <c r="D387" s="11">
        <v>84.489586819762167</v>
      </c>
      <c r="E387" s="12">
        <v>88.714066160750278</v>
      </c>
      <c r="F387" s="12">
        <v>90</v>
      </c>
    </row>
    <row r="388" spans="1:6" outlineLevel="1" x14ac:dyDescent="0.3">
      <c r="A388" s="8">
        <v>20</v>
      </c>
      <c r="B388" s="9" t="s">
        <v>395</v>
      </c>
      <c r="C388" s="10">
        <v>231</v>
      </c>
      <c r="D388" s="11">
        <v>54.214151542680717</v>
      </c>
      <c r="E388" s="12">
        <v>56.924859119814755</v>
      </c>
      <c r="F388" s="12">
        <v>60</v>
      </c>
    </row>
    <row r="389" spans="1:6" outlineLevel="1" x14ac:dyDescent="0.3">
      <c r="A389" s="8">
        <v>20</v>
      </c>
      <c r="B389" s="9" t="s">
        <v>396</v>
      </c>
      <c r="C389" s="10">
        <v>1359</v>
      </c>
      <c r="D389" s="11">
        <v>318.94819024460213</v>
      </c>
      <c r="E389" s="12">
        <v>334.89559975683221</v>
      </c>
      <c r="F389" s="12">
        <v>340</v>
      </c>
    </row>
    <row r="390" spans="1:6" outlineLevel="1" x14ac:dyDescent="0.3">
      <c r="A390" s="8">
        <v>20</v>
      </c>
      <c r="B390" s="9" t="s">
        <v>397</v>
      </c>
      <c r="C390" s="10">
        <v>214</v>
      </c>
      <c r="D390" s="11">
        <v>50.224365498414173</v>
      </c>
      <c r="E390" s="12">
        <v>52.735583773334881</v>
      </c>
      <c r="F390" s="12">
        <v>50</v>
      </c>
    </row>
    <row r="391" spans="1:6" outlineLevel="1" x14ac:dyDescent="0.3">
      <c r="A391" s="8">
        <v>20</v>
      </c>
      <c r="B391" s="9" t="s">
        <v>398</v>
      </c>
      <c r="C391" s="10">
        <v>176</v>
      </c>
      <c r="D391" s="11">
        <v>41.306020222994832</v>
      </c>
      <c r="E391" s="12">
        <v>43.371321234144574</v>
      </c>
      <c r="F391" s="12">
        <v>40</v>
      </c>
    </row>
    <row r="392" spans="1:6" outlineLevel="1" x14ac:dyDescent="0.3">
      <c r="A392" s="8">
        <v>20</v>
      </c>
      <c r="B392" s="9" t="s">
        <v>399</v>
      </c>
      <c r="C392" s="10">
        <v>1188</v>
      </c>
      <c r="D392" s="11">
        <v>278.81563650521514</v>
      </c>
      <c r="E392" s="12">
        <v>292.75641833047587</v>
      </c>
      <c r="F392" s="12">
        <v>290</v>
      </c>
    </row>
    <row r="393" spans="1:6" outlineLevel="1" x14ac:dyDescent="0.3">
      <c r="A393" s="8">
        <v>20</v>
      </c>
      <c r="B393" s="9" t="s">
        <v>400</v>
      </c>
      <c r="C393" s="10">
        <v>153</v>
      </c>
      <c r="D393" s="11">
        <v>35.908074398398917</v>
      </c>
      <c r="E393" s="12">
        <v>37.703478118318863</v>
      </c>
      <c r="F393" s="12">
        <v>40</v>
      </c>
    </row>
    <row r="394" spans="1:6" outlineLevel="1" x14ac:dyDescent="0.3">
      <c r="A394" s="8">
        <v>20</v>
      </c>
      <c r="B394" s="9" t="s">
        <v>401</v>
      </c>
      <c r="C394" s="10">
        <v>289</v>
      </c>
      <c r="D394" s="11">
        <v>67.826362752531296</v>
      </c>
      <c r="E394" s="12">
        <v>71.217680890157865</v>
      </c>
      <c r="F394" s="12">
        <v>70</v>
      </c>
    </row>
    <row r="395" spans="1:6" outlineLevel="1" x14ac:dyDescent="0.3">
      <c r="A395" s="8">
        <v>20</v>
      </c>
      <c r="B395" s="9" t="s">
        <v>402</v>
      </c>
      <c r="C395" s="10">
        <v>738</v>
      </c>
      <c r="D395" s="11">
        <v>173.20365298051243</v>
      </c>
      <c r="E395" s="12">
        <v>181.86383562953804</v>
      </c>
      <c r="F395" s="12">
        <v>180</v>
      </c>
    </row>
    <row r="396" spans="1:6" outlineLevel="1" x14ac:dyDescent="0.3">
      <c r="A396" s="8">
        <v>20</v>
      </c>
      <c r="B396" s="9" t="s">
        <v>403</v>
      </c>
      <c r="C396" s="10">
        <v>4955</v>
      </c>
      <c r="D396" s="11">
        <v>1162.9052852553375</v>
      </c>
      <c r="E396" s="12">
        <v>1221.0505495181044</v>
      </c>
      <c r="F396" s="12">
        <v>1220</v>
      </c>
    </row>
    <row r="397" spans="1:6" outlineLevel="1" x14ac:dyDescent="0.3">
      <c r="A397" s="8">
        <v>20</v>
      </c>
      <c r="B397" s="9" t="s">
        <v>404</v>
      </c>
      <c r="C397" s="10">
        <v>440</v>
      </c>
      <c r="D397" s="11">
        <v>103.26505055748709</v>
      </c>
      <c r="E397" s="12">
        <v>108.42830308536143</v>
      </c>
      <c r="F397" s="12">
        <v>110</v>
      </c>
    </row>
    <row r="398" spans="1:6" x14ac:dyDescent="0.3">
      <c r="A398" s="13" t="s">
        <v>405</v>
      </c>
      <c r="B398" s="14"/>
      <c r="C398" s="15">
        <f>SUM(C380:C397)</f>
        <v>16069</v>
      </c>
      <c r="D398" s="15">
        <v>3771.2865850187723</v>
      </c>
      <c r="E398" s="15">
        <v>3959.8509142697103</v>
      </c>
      <c r="F398" s="15">
        <f>SUM(F380:F397)</f>
        <v>3960</v>
      </c>
    </row>
    <row r="399" spans="1:6" outlineLevel="1" x14ac:dyDescent="0.3">
      <c r="A399" s="8">
        <v>21</v>
      </c>
      <c r="B399" s="9" t="s">
        <v>406</v>
      </c>
      <c r="C399" s="10">
        <v>525</v>
      </c>
      <c r="D399" s="11">
        <v>123.21398077881982</v>
      </c>
      <c r="E399" s="12">
        <v>129.37467981776081</v>
      </c>
      <c r="F399" s="12">
        <v>130</v>
      </c>
    </row>
    <row r="400" spans="1:6" outlineLevel="1" x14ac:dyDescent="0.3">
      <c r="A400" s="8">
        <v>21</v>
      </c>
      <c r="B400" s="9" t="s">
        <v>407</v>
      </c>
      <c r="C400" s="10">
        <v>399</v>
      </c>
      <c r="D400" s="11">
        <v>93.642625391903067</v>
      </c>
      <c r="E400" s="12">
        <v>98.324756661498213</v>
      </c>
      <c r="F400" s="12">
        <v>100</v>
      </c>
    </row>
    <row r="401" spans="1:6" outlineLevel="1" x14ac:dyDescent="0.3">
      <c r="A401" s="8">
        <v>21</v>
      </c>
      <c r="B401" s="9" t="s">
        <v>408</v>
      </c>
      <c r="C401" s="10">
        <v>812</v>
      </c>
      <c r="D401" s="11">
        <v>190.57095693790799</v>
      </c>
      <c r="E401" s="12">
        <v>200.0995047848034</v>
      </c>
      <c r="F401" s="12">
        <v>200</v>
      </c>
    </row>
    <row r="402" spans="1:6" outlineLevel="1" x14ac:dyDescent="0.3">
      <c r="A402" s="8">
        <v>21</v>
      </c>
      <c r="B402" s="9" t="s">
        <v>409</v>
      </c>
      <c r="C402" s="10">
        <v>783</v>
      </c>
      <c r="D402" s="11">
        <v>183.76485133298269</v>
      </c>
      <c r="E402" s="12">
        <v>192.95309389963182</v>
      </c>
      <c r="F402" s="12">
        <v>190</v>
      </c>
    </row>
    <row r="403" spans="1:6" outlineLevel="1" x14ac:dyDescent="0.3">
      <c r="A403" s="8">
        <v>21</v>
      </c>
      <c r="B403" s="9" t="s">
        <v>410</v>
      </c>
      <c r="C403" s="10">
        <v>2513</v>
      </c>
      <c r="D403" s="11">
        <v>589.78425466128419</v>
      </c>
      <c r="E403" s="12">
        <v>619.27346739434836</v>
      </c>
      <c r="F403" s="12">
        <v>620</v>
      </c>
    </row>
    <row r="404" spans="1:6" outlineLevel="1" x14ac:dyDescent="0.3">
      <c r="A404" s="8">
        <v>21</v>
      </c>
      <c r="B404" s="9" t="s">
        <v>411</v>
      </c>
      <c r="C404" s="10">
        <v>644</v>
      </c>
      <c r="D404" s="11">
        <v>151.14248308868565</v>
      </c>
      <c r="E404" s="12">
        <v>158.69960724311994</v>
      </c>
      <c r="F404" s="12">
        <v>160</v>
      </c>
    </row>
    <row r="405" spans="1:6" outlineLevel="1" x14ac:dyDescent="0.3">
      <c r="A405" s="8">
        <v>21</v>
      </c>
      <c r="B405" s="9" t="s">
        <v>412</v>
      </c>
      <c r="C405" s="10">
        <v>318</v>
      </c>
      <c r="D405" s="11">
        <v>74.632468357456574</v>
      </c>
      <c r="E405" s="12">
        <v>78.364091775329399</v>
      </c>
      <c r="F405" s="12">
        <v>80</v>
      </c>
    </row>
    <row r="406" spans="1:6" x14ac:dyDescent="0.3">
      <c r="A406" s="13" t="s">
        <v>413</v>
      </c>
      <c r="B406" s="14"/>
      <c r="C406" s="15">
        <f>SUM(C399:C405)</f>
        <v>5994</v>
      </c>
      <c r="D406" s="15">
        <v>1406.7516205490401</v>
      </c>
      <c r="E406" s="15">
        <v>1477.0892015764921</v>
      </c>
      <c r="F406" s="15">
        <f>SUM(F399:F405)</f>
        <v>1480</v>
      </c>
    </row>
    <row r="407" spans="1:6" outlineLevel="1" x14ac:dyDescent="0.3">
      <c r="A407" s="8">
        <v>22</v>
      </c>
      <c r="B407" s="9" t="s">
        <v>414</v>
      </c>
      <c r="C407" s="10">
        <v>148</v>
      </c>
      <c r="D407" s="11">
        <v>34.734607914791113</v>
      </c>
      <c r="E407" s="12">
        <v>36.471338310530669</v>
      </c>
      <c r="F407" s="12">
        <v>40</v>
      </c>
    </row>
    <row r="408" spans="1:6" outlineLevel="1" x14ac:dyDescent="0.3">
      <c r="A408" s="8">
        <v>22</v>
      </c>
      <c r="B408" s="9" t="s">
        <v>415</v>
      </c>
      <c r="C408" s="10">
        <v>110</v>
      </c>
      <c r="D408" s="11">
        <v>25.816262639371772</v>
      </c>
      <c r="E408" s="12">
        <v>27.107075771340359</v>
      </c>
      <c r="F408" s="12">
        <v>30</v>
      </c>
    </row>
    <row r="409" spans="1:6" outlineLevel="1" x14ac:dyDescent="0.3">
      <c r="A409" s="8">
        <v>22</v>
      </c>
      <c r="B409" s="9" t="s">
        <v>416</v>
      </c>
      <c r="C409" s="10">
        <v>596</v>
      </c>
      <c r="D409" s="11">
        <v>139.87720484605069</v>
      </c>
      <c r="E409" s="12">
        <v>146.87106508835322</v>
      </c>
      <c r="F409" s="12">
        <v>150</v>
      </c>
    </row>
    <row r="410" spans="1:6" outlineLevel="1" x14ac:dyDescent="0.3">
      <c r="A410" s="8">
        <v>22</v>
      </c>
      <c r="B410" s="9" t="s">
        <v>417</v>
      </c>
      <c r="C410" s="10">
        <v>134</v>
      </c>
      <c r="D410" s="11">
        <v>31.44890176068925</v>
      </c>
      <c r="E410" s="12">
        <v>33.021346848723709</v>
      </c>
      <c r="F410" s="12">
        <v>30</v>
      </c>
    </row>
    <row r="411" spans="1:6" outlineLevel="1" x14ac:dyDescent="0.3">
      <c r="A411" s="8">
        <v>22</v>
      </c>
      <c r="B411" s="9" t="s">
        <v>418</v>
      </c>
      <c r="C411" s="10">
        <v>145</v>
      </c>
      <c r="D411" s="11">
        <v>34.030528024626427</v>
      </c>
      <c r="E411" s="12">
        <v>35.732054425857747</v>
      </c>
      <c r="F411" s="12">
        <v>40</v>
      </c>
    </row>
    <row r="412" spans="1:6" outlineLevel="1" x14ac:dyDescent="0.3">
      <c r="A412" s="8">
        <v>22</v>
      </c>
      <c r="B412" s="9" t="s">
        <v>419</v>
      </c>
      <c r="C412" s="10">
        <v>1503</v>
      </c>
      <c r="D412" s="11">
        <v>352.74402497250702</v>
      </c>
      <c r="E412" s="12">
        <v>370.38122622113235</v>
      </c>
      <c r="F412" s="12">
        <v>370</v>
      </c>
    </row>
    <row r="413" spans="1:6" outlineLevel="1" x14ac:dyDescent="0.3">
      <c r="A413" s="8">
        <v>22</v>
      </c>
      <c r="B413" s="9" t="s">
        <v>420</v>
      </c>
      <c r="C413" s="10">
        <v>570</v>
      </c>
      <c r="D413" s="11">
        <v>133.77517913129009</v>
      </c>
      <c r="E413" s="12">
        <v>140.46393808785459</v>
      </c>
      <c r="F413" s="12">
        <v>140</v>
      </c>
    </row>
    <row r="414" spans="1:6" outlineLevel="1" x14ac:dyDescent="0.3">
      <c r="A414" s="8">
        <v>22</v>
      </c>
      <c r="B414" s="9" t="s">
        <v>421</v>
      </c>
      <c r="C414" s="10">
        <v>192</v>
      </c>
      <c r="D414" s="11">
        <v>45.061112970539817</v>
      </c>
      <c r="E414" s="12">
        <v>47.314168619066805</v>
      </c>
      <c r="F414" s="12">
        <v>50</v>
      </c>
    </row>
    <row r="415" spans="1:6" outlineLevel="1" x14ac:dyDescent="0.3">
      <c r="A415" s="8">
        <v>22</v>
      </c>
      <c r="B415" s="9" t="s">
        <v>422</v>
      </c>
      <c r="C415" s="10">
        <v>223</v>
      </c>
      <c r="D415" s="11">
        <v>52.336605168908228</v>
      </c>
      <c r="E415" s="12">
        <v>54.953435427353639</v>
      </c>
      <c r="F415" s="12">
        <v>60</v>
      </c>
    </row>
    <row r="416" spans="1:6" outlineLevel="1" x14ac:dyDescent="0.3">
      <c r="A416" s="8">
        <v>22</v>
      </c>
      <c r="B416" s="9" t="s">
        <v>423</v>
      </c>
      <c r="C416" s="10">
        <v>498</v>
      </c>
      <c r="D416" s="11">
        <v>116.87726176733766</v>
      </c>
      <c r="E416" s="12">
        <v>122.72112485570455</v>
      </c>
      <c r="F416" s="12">
        <v>120</v>
      </c>
    </row>
    <row r="417" spans="1:11" outlineLevel="1" x14ac:dyDescent="0.3">
      <c r="A417" s="8">
        <v>22</v>
      </c>
      <c r="B417" s="9" t="s">
        <v>424</v>
      </c>
      <c r="C417" s="10">
        <v>144</v>
      </c>
      <c r="D417" s="11">
        <v>33.795834727904861</v>
      </c>
      <c r="E417" s="12">
        <v>35.485626464300104</v>
      </c>
      <c r="F417" s="12">
        <v>30</v>
      </c>
    </row>
    <row r="418" spans="1:11" outlineLevel="1" x14ac:dyDescent="0.3">
      <c r="A418" s="8">
        <v>22</v>
      </c>
      <c r="B418" s="9" t="s">
        <v>425</v>
      </c>
      <c r="C418" s="10">
        <v>291</v>
      </c>
      <c r="D418" s="11">
        <v>68.295749345974414</v>
      </c>
      <c r="E418" s="12">
        <v>71.710536813273137</v>
      </c>
      <c r="F418" s="12">
        <v>70</v>
      </c>
      <c r="K418" s="1"/>
    </row>
    <row r="419" spans="1:11" outlineLevel="1" x14ac:dyDescent="0.3">
      <c r="A419" s="8">
        <v>22</v>
      </c>
      <c r="B419" s="9" t="s">
        <v>426</v>
      </c>
      <c r="C419" s="10">
        <v>149</v>
      </c>
      <c r="D419" s="11">
        <v>34.969301211512672</v>
      </c>
      <c r="E419" s="12">
        <v>36.717766272088305</v>
      </c>
      <c r="F419" s="12">
        <v>40</v>
      </c>
    </row>
    <row r="420" spans="1:11" outlineLevel="1" x14ac:dyDescent="0.3">
      <c r="A420" s="8">
        <v>22</v>
      </c>
      <c r="B420" s="9" t="s">
        <v>427</v>
      </c>
      <c r="C420" s="10">
        <v>193</v>
      </c>
      <c r="D420" s="11">
        <v>45.295806267261383</v>
      </c>
      <c r="E420" s="12">
        <v>47.560596580624455</v>
      </c>
      <c r="F420" s="12">
        <v>50</v>
      </c>
    </row>
    <row r="421" spans="1:11" outlineLevel="1" x14ac:dyDescent="0.3">
      <c r="A421" s="8">
        <v>22</v>
      </c>
      <c r="B421" s="9" t="s">
        <v>428</v>
      </c>
      <c r="C421" s="10">
        <v>380</v>
      </c>
      <c r="D421" s="11">
        <v>89.183452754193397</v>
      </c>
      <c r="E421" s="12">
        <v>93.642625391903067</v>
      </c>
      <c r="F421" s="12">
        <v>90</v>
      </c>
    </row>
    <row r="422" spans="1:11" outlineLevel="1" x14ac:dyDescent="0.3">
      <c r="A422" s="8">
        <v>22</v>
      </c>
      <c r="B422" s="9" t="s">
        <v>429</v>
      </c>
      <c r="C422" s="10">
        <v>583</v>
      </c>
      <c r="D422" s="11">
        <v>136.82619198867039</v>
      </c>
      <c r="E422" s="12">
        <v>143.6675015881039</v>
      </c>
      <c r="F422" s="12">
        <v>140</v>
      </c>
    </row>
    <row r="423" spans="1:11" ht="17.25" thickBot="1" x14ac:dyDescent="0.35">
      <c r="A423" s="28" t="s">
        <v>430</v>
      </c>
      <c r="B423" s="29"/>
      <c r="C423" s="15">
        <f>SUM(C407:C422)</f>
        <v>5859</v>
      </c>
      <c r="D423" s="15">
        <v>1375.0680254916294</v>
      </c>
      <c r="E423" s="15">
        <v>1443.8214267662106</v>
      </c>
      <c r="F423" s="15">
        <f>SUM(F407:F422)</f>
        <v>1450</v>
      </c>
    </row>
    <row r="424" spans="1:11" ht="17.25" thickBot="1" x14ac:dyDescent="0.35">
      <c r="A424" s="30" t="s">
        <v>431</v>
      </c>
      <c r="B424" s="31"/>
      <c r="C424" s="32">
        <f>SUM(C10,C40,C53,C63,C84,C94,C110,C138,C148,C174,C200,C222,C234,C263,C294,C312,C334,C356,C379,C398,C406,C423)</f>
        <v>439203</v>
      </c>
      <c r="D424" s="32">
        <f>SUM(D10,D40,D53,D63,D84,D94,D110,D138,D148,D174,D200,D222,D234,D263,D294,D312,D334,D356,D379,D398,D406,D423)</f>
        <v>103077.99999999999</v>
      </c>
      <c r="E424" s="32">
        <f>SUM(E10,E40,E53,E63,E84,E94,E110,E138,E148,E174,E200,E222,E234,E263,E294,E312,E334,E356,E379,E398,E406,E423)</f>
        <v>108231.90000000002</v>
      </c>
      <c r="F424" s="32">
        <f>SUM(F10,F40,F53,F63,F84,F94,F110,F138,F148,F174,F200,F222,F234,F263,F294,F312,F334,F356,F379,F398,F406,F423)</f>
        <v>108230</v>
      </c>
      <c r="H424" s="33"/>
    </row>
    <row r="425" spans="1:11" ht="15.75" customHeight="1" x14ac:dyDescent="0.3">
      <c r="A425" s="119" t="s">
        <v>432</v>
      </c>
      <c r="B425" s="119"/>
      <c r="C425" s="119"/>
      <c r="D425" s="119"/>
      <c r="E425" s="119"/>
      <c r="F425" s="119"/>
    </row>
    <row r="426" spans="1:11" x14ac:dyDescent="0.3">
      <c r="A426" s="117" t="s">
        <v>433</v>
      </c>
      <c r="B426" s="117"/>
      <c r="C426" s="117"/>
      <c r="D426" s="117"/>
      <c r="E426" s="117"/>
      <c r="F426" s="117"/>
    </row>
    <row r="427" spans="1:11" ht="15.75" customHeight="1" x14ac:dyDescent="0.3">
      <c r="A427" s="120" t="s">
        <v>434</v>
      </c>
      <c r="B427" s="120"/>
      <c r="C427" s="120"/>
      <c r="D427" s="120"/>
      <c r="E427" s="120"/>
      <c r="F427" s="120"/>
    </row>
    <row r="428" spans="1:11" ht="15.75" customHeight="1" x14ac:dyDescent="0.3">
      <c r="A428" s="120" t="s">
        <v>435</v>
      </c>
      <c r="B428" s="120"/>
      <c r="C428" s="120"/>
      <c r="D428" s="120"/>
      <c r="E428" s="120"/>
      <c r="F428" s="120"/>
    </row>
    <row r="429" spans="1:11" ht="14.25" customHeight="1" x14ac:dyDescent="0.3">
      <c r="A429" s="34"/>
      <c r="B429" s="34"/>
      <c r="C429" s="35"/>
      <c r="D429" s="34"/>
      <c r="E429" s="34"/>
      <c r="F429" s="34"/>
    </row>
  </sheetData>
  <dataConsolidate/>
  <mergeCells count="5">
    <mergeCell ref="A1:F1"/>
    <mergeCell ref="A425:F425"/>
    <mergeCell ref="A426:F426"/>
    <mergeCell ref="A427:F427"/>
    <mergeCell ref="A428:F428"/>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6207-9D4F-4DDB-9284-A771A1C51C65}">
  <dimension ref="A1:F433"/>
  <sheetViews>
    <sheetView showGridLines="0" zoomScale="115" zoomScaleNormal="115" workbookViewId="0">
      <selection activeCell="K5" sqref="K5"/>
    </sheetView>
  </sheetViews>
  <sheetFormatPr defaultColWidth="9.140625" defaultRowHeight="16.5" outlineLevelRow="1" x14ac:dyDescent="0.3"/>
  <cols>
    <col min="1" max="1" width="13" style="2" customWidth="1"/>
    <col min="2" max="2" width="27.42578125" style="2" bestFit="1" customWidth="1"/>
    <col min="3" max="3" width="21.140625" style="55" customWidth="1"/>
    <col min="4" max="4" width="0.140625" style="36" customWidth="1"/>
    <col min="5" max="5" width="22.42578125" style="36" customWidth="1"/>
    <col min="6" max="6" width="25.7109375" style="2" customWidth="1"/>
    <col min="7" max="16384" width="9.140625" style="2"/>
  </cols>
  <sheetData>
    <row r="1" spans="1:6" x14ac:dyDescent="0.3">
      <c r="A1" s="115" t="s">
        <v>498</v>
      </c>
      <c r="B1" s="115"/>
      <c r="C1" s="115"/>
      <c r="D1" s="115"/>
      <c r="E1" s="115"/>
      <c r="F1" s="115"/>
    </row>
    <row r="2" spans="1:6" ht="62.25" customHeight="1" x14ac:dyDescent="0.3">
      <c r="A2" s="37" t="s">
        <v>0</v>
      </c>
      <c r="B2" s="38" t="s">
        <v>1</v>
      </c>
      <c r="C2" s="80" t="s">
        <v>436</v>
      </c>
      <c r="D2" s="80" t="s">
        <v>437</v>
      </c>
      <c r="E2" s="80" t="s">
        <v>479</v>
      </c>
      <c r="F2" s="80" t="s">
        <v>506</v>
      </c>
    </row>
    <row r="3" spans="1:6" s="94" customFormat="1" outlineLevel="1" x14ac:dyDescent="0.3">
      <c r="A3" s="95">
        <v>1</v>
      </c>
      <c r="B3" s="92" t="s">
        <v>6</v>
      </c>
      <c r="C3" s="91">
        <v>396.53103430743198</v>
      </c>
      <c r="D3" s="91"/>
      <c r="E3" s="96">
        <v>0</v>
      </c>
      <c r="F3" s="96">
        <v>0</v>
      </c>
    </row>
    <row r="4" spans="1:6" outlineLevel="1" x14ac:dyDescent="0.3">
      <c r="A4" s="73">
        <v>1</v>
      </c>
      <c r="B4" s="72" t="s">
        <v>7</v>
      </c>
      <c r="C4" s="71">
        <v>158.83455996068</v>
      </c>
      <c r="D4" s="70"/>
      <c r="E4" s="61">
        <v>0</v>
      </c>
      <c r="F4" s="70">
        <v>0</v>
      </c>
    </row>
    <row r="5" spans="1:6" outlineLevel="1" x14ac:dyDescent="0.3">
      <c r="A5" s="73">
        <v>1</v>
      </c>
      <c r="B5" s="75" t="s">
        <v>8</v>
      </c>
      <c r="C5" s="71">
        <v>781.95475672950204</v>
      </c>
      <c r="D5" s="71"/>
      <c r="E5" s="61">
        <v>20</v>
      </c>
      <c r="F5" s="70">
        <v>20</v>
      </c>
    </row>
    <row r="6" spans="1:6" outlineLevel="1" x14ac:dyDescent="0.3">
      <c r="A6" s="73">
        <v>1</v>
      </c>
      <c r="B6" s="75" t="s">
        <v>9</v>
      </c>
      <c r="C6" s="71">
        <v>721.97527254854595</v>
      </c>
      <c r="D6" s="71"/>
      <c r="E6" s="61">
        <v>30</v>
      </c>
      <c r="F6" s="70">
        <v>70</v>
      </c>
    </row>
    <row r="7" spans="1:6" outlineLevel="1" x14ac:dyDescent="0.3">
      <c r="A7" s="73" t="s">
        <v>10</v>
      </c>
      <c r="B7" s="75" t="s">
        <v>11</v>
      </c>
      <c r="C7" s="71">
        <v>149.94871045239</v>
      </c>
      <c r="D7" s="71"/>
      <c r="E7" s="61">
        <v>0</v>
      </c>
      <c r="F7" s="70">
        <v>0</v>
      </c>
    </row>
    <row r="8" spans="1:6" outlineLevel="1" x14ac:dyDescent="0.3">
      <c r="A8" s="73">
        <v>1</v>
      </c>
      <c r="B8" s="75" t="s">
        <v>12</v>
      </c>
      <c r="C8" s="71">
        <v>2955.6556926948901</v>
      </c>
      <c r="D8" s="71">
        <v>240</v>
      </c>
      <c r="E8" s="61">
        <v>110</v>
      </c>
      <c r="F8" s="70">
        <v>50</v>
      </c>
    </row>
    <row r="9" spans="1:6" outlineLevel="1" x14ac:dyDescent="0.3">
      <c r="A9" s="73">
        <v>1</v>
      </c>
      <c r="B9" s="75" t="s">
        <v>13</v>
      </c>
      <c r="C9" s="71">
        <v>674.21383144148797</v>
      </c>
      <c r="D9" s="71"/>
      <c r="E9" s="61">
        <v>20</v>
      </c>
      <c r="F9" s="70">
        <v>10</v>
      </c>
    </row>
    <row r="10" spans="1:6" x14ac:dyDescent="0.3">
      <c r="A10" s="69" t="s">
        <v>14</v>
      </c>
      <c r="B10" s="68"/>
      <c r="C10" s="74">
        <v>5839.1138581349278</v>
      </c>
      <c r="D10" s="74">
        <v>240</v>
      </c>
      <c r="E10" s="74">
        <v>180</v>
      </c>
      <c r="F10" s="74">
        <v>150</v>
      </c>
    </row>
    <row r="11" spans="1:6" outlineLevel="1" x14ac:dyDescent="0.3">
      <c r="A11" s="79" t="s">
        <v>15</v>
      </c>
      <c r="B11" s="78" t="s">
        <v>16</v>
      </c>
      <c r="C11" s="71">
        <v>232.14281840407099</v>
      </c>
      <c r="D11" s="71"/>
      <c r="E11" s="61">
        <v>10</v>
      </c>
      <c r="F11" s="70">
        <v>10</v>
      </c>
    </row>
    <row r="12" spans="1:6" outlineLevel="1" x14ac:dyDescent="0.3">
      <c r="A12" s="79">
        <v>2</v>
      </c>
      <c r="B12" s="78" t="s">
        <v>17</v>
      </c>
      <c r="C12" s="71">
        <v>182.159914919941</v>
      </c>
      <c r="D12" s="71"/>
      <c r="E12" s="61">
        <v>20</v>
      </c>
      <c r="F12" s="70">
        <v>10</v>
      </c>
    </row>
    <row r="13" spans="1:6" outlineLevel="1" x14ac:dyDescent="0.3">
      <c r="A13" s="79">
        <v>2</v>
      </c>
      <c r="B13" s="78" t="s">
        <v>18</v>
      </c>
      <c r="C13" s="71">
        <v>1411.73934062954</v>
      </c>
      <c r="D13" s="71">
        <v>180</v>
      </c>
      <c r="E13" s="61">
        <v>0</v>
      </c>
      <c r="F13" s="70">
        <v>70</v>
      </c>
    </row>
    <row r="14" spans="1:6" outlineLevel="1" x14ac:dyDescent="0.3">
      <c r="A14" s="79">
        <v>2</v>
      </c>
      <c r="B14" s="78" t="s">
        <v>19</v>
      </c>
      <c r="C14" s="71">
        <v>2982.3132412197601</v>
      </c>
      <c r="D14" s="71">
        <v>250</v>
      </c>
      <c r="E14" s="61">
        <v>0</v>
      </c>
      <c r="F14" s="70">
        <v>70</v>
      </c>
    </row>
    <row r="15" spans="1:6" outlineLevel="1" x14ac:dyDescent="0.3">
      <c r="A15" s="79">
        <v>2</v>
      </c>
      <c r="B15" s="78" t="s">
        <v>20</v>
      </c>
      <c r="C15" s="71">
        <v>249.91451742065101</v>
      </c>
      <c r="D15" s="71"/>
      <c r="E15" s="61">
        <v>20</v>
      </c>
      <c r="F15" s="70">
        <v>10</v>
      </c>
    </row>
    <row r="16" spans="1:6" outlineLevel="1" x14ac:dyDescent="0.3">
      <c r="A16" s="79">
        <v>2</v>
      </c>
      <c r="B16" s="78" t="s">
        <v>21</v>
      </c>
      <c r="C16" s="71">
        <v>172.16333422311499</v>
      </c>
      <c r="D16" s="71"/>
      <c r="E16" s="61">
        <v>20</v>
      </c>
      <c r="F16" s="70">
        <v>10</v>
      </c>
    </row>
    <row r="17" spans="1:6" outlineLevel="1" x14ac:dyDescent="0.3">
      <c r="A17" s="79">
        <v>2</v>
      </c>
      <c r="B17" s="78" t="s">
        <v>22</v>
      </c>
      <c r="C17" s="71">
        <v>1803.82745018283</v>
      </c>
      <c r="D17" s="71">
        <v>800</v>
      </c>
      <c r="E17" s="61">
        <v>100</v>
      </c>
      <c r="F17" s="70">
        <v>120</v>
      </c>
    </row>
    <row r="18" spans="1:6" outlineLevel="1" x14ac:dyDescent="0.3">
      <c r="A18" s="79">
        <v>2</v>
      </c>
      <c r="B18" s="78" t="s">
        <v>23</v>
      </c>
      <c r="C18" s="71">
        <v>103.298000533869</v>
      </c>
      <c r="D18" s="71"/>
      <c r="E18" s="61">
        <v>10</v>
      </c>
      <c r="F18" s="70">
        <v>0</v>
      </c>
    </row>
    <row r="19" spans="1:6" outlineLevel="1" x14ac:dyDescent="0.3">
      <c r="A19" s="79">
        <v>2</v>
      </c>
      <c r="B19" s="78" t="s">
        <v>24</v>
      </c>
      <c r="C19" s="71">
        <v>4306.3048179549396</v>
      </c>
      <c r="D19" s="71">
        <v>900</v>
      </c>
      <c r="E19" s="61">
        <v>150</v>
      </c>
      <c r="F19" s="70">
        <v>210</v>
      </c>
    </row>
    <row r="20" spans="1:6" outlineLevel="1" x14ac:dyDescent="0.3">
      <c r="A20" s="79">
        <v>2</v>
      </c>
      <c r="B20" s="78" t="s">
        <v>25</v>
      </c>
      <c r="C20" s="71">
        <v>473.17148631643198</v>
      </c>
      <c r="D20" s="71"/>
      <c r="E20" s="61">
        <v>20</v>
      </c>
      <c r="F20" s="70">
        <v>10</v>
      </c>
    </row>
    <row r="21" spans="1:6" outlineLevel="1" x14ac:dyDescent="0.3">
      <c r="A21" s="79">
        <v>2</v>
      </c>
      <c r="B21" s="78" t="s">
        <v>26</v>
      </c>
      <c r="C21" s="71">
        <v>292.122302585027</v>
      </c>
      <c r="D21" s="71"/>
      <c r="E21" s="61">
        <v>20</v>
      </c>
      <c r="F21" s="70">
        <v>10</v>
      </c>
    </row>
    <row r="22" spans="1:6" outlineLevel="1" x14ac:dyDescent="0.3">
      <c r="A22" s="79">
        <v>2</v>
      </c>
      <c r="B22" s="78" t="s">
        <v>27</v>
      </c>
      <c r="C22" s="71">
        <v>3730.9460622931801</v>
      </c>
      <c r="D22" s="71">
        <v>650</v>
      </c>
      <c r="E22" s="61">
        <v>0</v>
      </c>
      <c r="F22" s="70">
        <v>140</v>
      </c>
    </row>
    <row r="23" spans="1:6" outlineLevel="1" x14ac:dyDescent="0.3">
      <c r="A23" s="79">
        <v>2</v>
      </c>
      <c r="B23" s="78" t="s">
        <v>28</v>
      </c>
      <c r="C23" s="71">
        <v>217.70331295310001</v>
      </c>
      <c r="D23" s="71"/>
      <c r="E23" s="61">
        <v>10</v>
      </c>
      <c r="F23" s="70">
        <v>0</v>
      </c>
    </row>
    <row r="24" spans="1:6" outlineLevel="1" x14ac:dyDescent="0.3">
      <c r="A24" s="79">
        <v>2</v>
      </c>
      <c r="B24" s="78" t="s">
        <v>29</v>
      </c>
      <c r="C24" s="71">
        <v>60331.585967722101</v>
      </c>
      <c r="D24" s="71">
        <v>1000</v>
      </c>
      <c r="E24" s="61">
        <v>230</v>
      </c>
      <c r="F24" s="70">
        <v>2670</v>
      </c>
    </row>
    <row r="25" spans="1:6" outlineLevel="1" x14ac:dyDescent="0.3">
      <c r="A25" s="79">
        <v>2</v>
      </c>
      <c r="B25" s="78" t="s">
        <v>30</v>
      </c>
      <c r="C25" s="71">
        <v>79.972645574608194</v>
      </c>
      <c r="D25" s="71"/>
      <c r="E25" s="61">
        <v>10</v>
      </c>
      <c r="F25" s="70">
        <v>0</v>
      </c>
    </row>
    <row r="26" spans="1:6" outlineLevel="1" x14ac:dyDescent="0.3">
      <c r="A26" s="79">
        <v>2</v>
      </c>
      <c r="B26" s="78" t="s">
        <v>31</v>
      </c>
      <c r="C26" s="71">
        <v>1893.79667645426</v>
      </c>
      <c r="D26" s="71">
        <v>200</v>
      </c>
      <c r="E26" s="61">
        <v>0</v>
      </c>
      <c r="F26" s="70">
        <v>80</v>
      </c>
    </row>
    <row r="27" spans="1:6" outlineLevel="1" x14ac:dyDescent="0.3">
      <c r="A27" s="79">
        <v>2</v>
      </c>
      <c r="B27" s="78" t="s">
        <v>32</v>
      </c>
      <c r="C27" s="71">
        <v>403.19542143864999</v>
      </c>
      <c r="D27" s="71"/>
      <c r="E27" s="61">
        <v>40</v>
      </c>
      <c r="F27" s="70">
        <v>10</v>
      </c>
    </row>
    <row r="28" spans="1:6" outlineLevel="1" x14ac:dyDescent="0.3">
      <c r="A28" s="79">
        <v>2</v>
      </c>
      <c r="B28" s="78" t="s">
        <v>33</v>
      </c>
      <c r="C28" s="71">
        <v>1612.7816857545999</v>
      </c>
      <c r="D28" s="71">
        <v>240</v>
      </c>
      <c r="E28" s="61">
        <v>0</v>
      </c>
      <c r="F28" s="70">
        <v>50</v>
      </c>
    </row>
    <row r="29" spans="1:6" outlineLevel="1" x14ac:dyDescent="0.3">
      <c r="A29" s="79">
        <v>2</v>
      </c>
      <c r="B29" s="78" t="s">
        <v>34</v>
      </c>
      <c r="C29" s="71">
        <v>365.43056102841803</v>
      </c>
      <c r="D29" s="71"/>
      <c r="E29" s="61">
        <v>40</v>
      </c>
      <c r="F29" s="70">
        <v>10</v>
      </c>
    </row>
    <row r="30" spans="1:6" s="94" customFormat="1" outlineLevel="1" x14ac:dyDescent="0.3">
      <c r="A30" s="97">
        <v>2</v>
      </c>
      <c r="B30" s="93" t="s">
        <v>35</v>
      </c>
      <c r="C30" s="91">
        <v>281.01499069966502</v>
      </c>
      <c r="D30" s="91">
        <v>0</v>
      </c>
      <c r="E30" s="96">
        <v>0</v>
      </c>
      <c r="F30" s="96">
        <v>0</v>
      </c>
    </row>
    <row r="31" spans="1:6" outlineLevel="1" x14ac:dyDescent="0.3">
      <c r="A31" s="79">
        <v>2</v>
      </c>
      <c r="B31" s="78" t="s">
        <v>36</v>
      </c>
      <c r="C31" s="71">
        <v>2810.1499069966499</v>
      </c>
      <c r="D31" s="71">
        <v>250</v>
      </c>
      <c r="E31" s="61">
        <v>0</v>
      </c>
      <c r="F31" s="70">
        <v>70</v>
      </c>
    </row>
    <row r="32" spans="1:6" outlineLevel="1" x14ac:dyDescent="0.3">
      <c r="A32" s="79">
        <v>2</v>
      </c>
      <c r="B32" s="78" t="s">
        <v>37</v>
      </c>
      <c r="C32" s="71">
        <v>2408.06521674654</v>
      </c>
      <c r="D32" s="71">
        <v>100</v>
      </c>
      <c r="E32" s="61">
        <v>0</v>
      </c>
      <c r="F32" s="70">
        <v>30</v>
      </c>
    </row>
    <row r="33" spans="1:6" outlineLevel="1" x14ac:dyDescent="0.3">
      <c r="A33" s="79">
        <v>2</v>
      </c>
      <c r="B33" s="78" t="s">
        <v>38</v>
      </c>
      <c r="C33" s="71">
        <v>529.81877693177898</v>
      </c>
      <c r="D33" s="71"/>
      <c r="E33" s="61">
        <v>50</v>
      </c>
      <c r="F33" s="70">
        <v>20</v>
      </c>
    </row>
    <row r="34" spans="1:6" outlineLevel="1" x14ac:dyDescent="0.3">
      <c r="A34" s="79">
        <v>2</v>
      </c>
      <c r="B34" s="78" t="s">
        <v>39</v>
      </c>
      <c r="C34" s="71">
        <v>235.47501196968</v>
      </c>
      <c r="D34" s="71"/>
      <c r="E34" s="61">
        <v>20</v>
      </c>
      <c r="F34" s="70">
        <v>0</v>
      </c>
    </row>
    <row r="35" spans="1:6" outlineLevel="1" x14ac:dyDescent="0.3">
      <c r="A35" s="79">
        <v>2</v>
      </c>
      <c r="B35" s="78" t="s">
        <v>40</v>
      </c>
      <c r="C35" s="71">
        <v>499.829034841301</v>
      </c>
      <c r="D35" s="71"/>
      <c r="E35" s="61">
        <v>50</v>
      </c>
      <c r="F35" s="70">
        <v>10</v>
      </c>
    </row>
    <row r="36" spans="1:6" outlineLevel="1" x14ac:dyDescent="0.3">
      <c r="A36" s="79">
        <v>2</v>
      </c>
      <c r="B36" s="78" t="s">
        <v>41</v>
      </c>
      <c r="C36" s="71">
        <v>890.80641320605196</v>
      </c>
      <c r="D36" s="71"/>
      <c r="E36" s="61">
        <v>80</v>
      </c>
      <c r="F36" s="70">
        <v>30</v>
      </c>
    </row>
    <row r="37" spans="1:6" outlineLevel="1" x14ac:dyDescent="0.3">
      <c r="A37" s="79">
        <v>2</v>
      </c>
      <c r="B37" s="78" t="s">
        <v>42</v>
      </c>
      <c r="C37" s="71">
        <v>7890.6343633613396</v>
      </c>
      <c r="D37" s="71">
        <v>1500</v>
      </c>
      <c r="E37" s="61">
        <v>110</v>
      </c>
      <c r="F37" s="70">
        <v>390</v>
      </c>
    </row>
    <row r="38" spans="1:6" outlineLevel="1" x14ac:dyDescent="0.3">
      <c r="A38" s="79">
        <v>2</v>
      </c>
      <c r="B38" s="78" t="s">
        <v>43</v>
      </c>
      <c r="C38" s="71">
        <v>346.54813082330202</v>
      </c>
      <c r="D38" s="71"/>
      <c r="E38" s="61">
        <v>10</v>
      </c>
      <c r="F38" s="70">
        <v>10</v>
      </c>
    </row>
    <row r="39" spans="1:6" s="94" customFormat="1" outlineLevel="1" x14ac:dyDescent="0.3">
      <c r="A39" s="97">
        <v>2</v>
      </c>
      <c r="B39" s="93" t="s">
        <v>44</v>
      </c>
      <c r="C39" s="91">
        <v>79.972645574608194</v>
      </c>
      <c r="D39" s="91">
        <v>0</v>
      </c>
      <c r="E39" s="96">
        <v>0</v>
      </c>
      <c r="F39" s="96">
        <v>0</v>
      </c>
    </row>
    <row r="40" spans="1:6" x14ac:dyDescent="0.3">
      <c r="A40" s="77" t="s">
        <v>45</v>
      </c>
      <c r="B40" s="76"/>
      <c r="C40" s="74">
        <v>96816.884048760039</v>
      </c>
      <c r="D40" s="74">
        <v>6070</v>
      </c>
      <c r="E40" s="74">
        <v>1020</v>
      </c>
      <c r="F40" s="74">
        <v>4050</v>
      </c>
    </row>
    <row r="41" spans="1:6" outlineLevel="1" x14ac:dyDescent="0.3">
      <c r="A41" s="73">
        <v>3</v>
      </c>
      <c r="B41" s="72" t="s">
        <v>46</v>
      </c>
      <c r="C41" s="71">
        <v>459.84271205399699</v>
      </c>
      <c r="D41" s="71"/>
      <c r="E41" s="61">
        <v>20</v>
      </c>
      <c r="F41" s="70">
        <v>10</v>
      </c>
    </row>
    <row r="42" spans="1:6" outlineLevel="1" x14ac:dyDescent="0.3">
      <c r="A42" s="73">
        <v>3</v>
      </c>
      <c r="B42" s="72" t="s">
        <v>47</v>
      </c>
      <c r="C42" s="71">
        <v>359.87690508573701</v>
      </c>
      <c r="D42" s="71"/>
      <c r="E42" s="61">
        <v>30</v>
      </c>
      <c r="F42" s="70">
        <v>10</v>
      </c>
    </row>
    <row r="43" spans="1:6" outlineLevel="1" x14ac:dyDescent="0.3">
      <c r="A43" s="73">
        <v>3</v>
      </c>
      <c r="B43" s="72" t="s">
        <v>48</v>
      </c>
      <c r="C43" s="71">
        <v>1279.56232919373</v>
      </c>
      <c r="D43" s="71"/>
      <c r="E43" s="61">
        <v>50</v>
      </c>
      <c r="F43" s="70">
        <v>10</v>
      </c>
    </row>
    <row r="44" spans="1:6" outlineLevel="1" x14ac:dyDescent="0.3">
      <c r="A44" s="73">
        <v>3</v>
      </c>
      <c r="B44" s="72" t="s">
        <v>49</v>
      </c>
      <c r="C44" s="71">
        <v>289.90084020795501</v>
      </c>
      <c r="D44" s="71"/>
      <c r="E44" s="61">
        <v>30</v>
      </c>
      <c r="F44" s="70">
        <v>10</v>
      </c>
    </row>
    <row r="45" spans="1:6" s="94" customFormat="1" outlineLevel="1" x14ac:dyDescent="0.3">
      <c r="A45" s="95">
        <v>3</v>
      </c>
      <c r="B45" s="92" t="s">
        <v>50</v>
      </c>
      <c r="C45" s="91">
        <v>219.92477533017299</v>
      </c>
      <c r="D45" s="91">
        <v>0</v>
      </c>
      <c r="E45" s="96">
        <v>0</v>
      </c>
      <c r="F45" s="96">
        <v>0</v>
      </c>
    </row>
    <row r="46" spans="1:6" s="94" customFormat="1" outlineLevel="1" x14ac:dyDescent="0.3">
      <c r="A46" s="95">
        <v>3</v>
      </c>
      <c r="B46" s="92" t="s">
        <v>51</v>
      </c>
      <c r="C46" s="91">
        <v>635.33823984272101</v>
      </c>
      <c r="D46" s="91"/>
      <c r="E46" s="96">
        <v>30</v>
      </c>
      <c r="F46" s="91">
        <v>10</v>
      </c>
    </row>
    <row r="47" spans="1:6" s="94" customFormat="1" outlineLevel="1" x14ac:dyDescent="0.3">
      <c r="A47" s="95">
        <v>3</v>
      </c>
      <c r="B47" s="92" t="s">
        <v>52</v>
      </c>
      <c r="C47" s="91">
        <v>654.22067004783605</v>
      </c>
      <c r="D47" s="91">
        <v>0</v>
      </c>
      <c r="E47" s="96">
        <v>0</v>
      </c>
      <c r="F47" s="96">
        <v>0</v>
      </c>
    </row>
    <row r="48" spans="1:6" s="94" customFormat="1" outlineLevel="1" x14ac:dyDescent="0.3">
      <c r="A48" s="95">
        <v>3</v>
      </c>
      <c r="B48" s="92" t="s">
        <v>53</v>
      </c>
      <c r="C48" s="91">
        <v>513.15780910373599</v>
      </c>
      <c r="D48" s="91"/>
      <c r="E48" s="96">
        <v>30</v>
      </c>
      <c r="F48" s="91">
        <v>10</v>
      </c>
    </row>
    <row r="49" spans="1:6" s="94" customFormat="1" outlineLevel="1" x14ac:dyDescent="0.3">
      <c r="A49" s="95">
        <v>3</v>
      </c>
      <c r="B49" s="92" t="s">
        <v>54</v>
      </c>
      <c r="C49" s="91">
        <v>10002.1343527687</v>
      </c>
      <c r="D49" s="91">
        <v>2270</v>
      </c>
      <c r="E49" s="96">
        <v>100</v>
      </c>
      <c r="F49" s="91">
        <v>530</v>
      </c>
    </row>
    <row r="50" spans="1:6" s="94" customFormat="1" outlineLevel="1" x14ac:dyDescent="0.3">
      <c r="A50" s="95">
        <v>3</v>
      </c>
      <c r="B50" s="92" t="s">
        <v>55</v>
      </c>
      <c r="C50" s="91">
        <v>91.079957459970402</v>
      </c>
      <c r="D50" s="91">
        <v>0</v>
      </c>
      <c r="E50" s="96">
        <v>0</v>
      </c>
      <c r="F50" s="96">
        <v>0</v>
      </c>
    </row>
    <row r="51" spans="1:6" s="94" customFormat="1" outlineLevel="1" x14ac:dyDescent="0.3">
      <c r="A51" s="95">
        <v>3</v>
      </c>
      <c r="B51" s="92" t="s">
        <v>56</v>
      </c>
      <c r="C51" s="91">
        <v>216.59258176456399</v>
      </c>
      <c r="D51" s="91"/>
      <c r="E51" s="96">
        <v>20</v>
      </c>
      <c r="F51" s="91">
        <v>10</v>
      </c>
    </row>
    <row r="52" spans="1:6" outlineLevel="1" x14ac:dyDescent="0.3">
      <c r="A52" s="73">
        <v>3</v>
      </c>
      <c r="B52" s="72" t="s">
        <v>57</v>
      </c>
      <c r="C52" s="71">
        <v>192.15649561676699</v>
      </c>
      <c r="D52" s="70"/>
      <c r="E52" s="61">
        <v>30</v>
      </c>
      <c r="F52" s="70">
        <v>10</v>
      </c>
    </row>
    <row r="53" spans="1:6" x14ac:dyDescent="0.3">
      <c r="A53" s="69" t="s">
        <v>58</v>
      </c>
      <c r="B53" s="68"/>
      <c r="C53" s="74">
        <v>14913.787668475887</v>
      </c>
      <c r="D53" s="74">
        <v>2270</v>
      </c>
      <c r="E53" s="74">
        <v>340</v>
      </c>
      <c r="F53" s="74">
        <v>610</v>
      </c>
    </row>
    <row r="54" spans="1:6" s="94" customFormat="1" outlineLevel="1" x14ac:dyDescent="0.3">
      <c r="A54" s="95">
        <v>4</v>
      </c>
      <c r="B54" s="92" t="s">
        <v>59</v>
      </c>
      <c r="C54" s="91">
        <v>112.18385004215899</v>
      </c>
      <c r="D54" s="96">
        <v>0</v>
      </c>
      <c r="E54" s="96">
        <v>0</v>
      </c>
      <c r="F54" s="96">
        <v>0</v>
      </c>
    </row>
    <row r="55" spans="1:6" s="94" customFormat="1" outlineLevel="1" x14ac:dyDescent="0.3">
      <c r="A55" s="95">
        <v>4</v>
      </c>
      <c r="B55" s="92" t="s">
        <v>60</v>
      </c>
      <c r="C55" s="91">
        <v>151.05944164092699</v>
      </c>
      <c r="D55" s="96">
        <v>0</v>
      </c>
      <c r="E55" s="96">
        <v>0</v>
      </c>
      <c r="F55" s="96">
        <v>0</v>
      </c>
    </row>
    <row r="56" spans="1:6" s="94" customFormat="1" outlineLevel="1" x14ac:dyDescent="0.3">
      <c r="A56" s="95">
        <v>4</v>
      </c>
      <c r="B56" s="92" t="s">
        <v>61</v>
      </c>
      <c r="C56" s="91">
        <v>436.51735709473598</v>
      </c>
      <c r="D56" s="96">
        <v>0</v>
      </c>
      <c r="E56" s="96">
        <v>0</v>
      </c>
      <c r="F56" s="96">
        <v>0</v>
      </c>
    </row>
    <row r="57" spans="1:6" s="94" customFormat="1" outlineLevel="1" x14ac:dyDescent="0.3">
      <c r="A57" s="95">
        <v>4</v>
      </c>
      <c r="B57" s="92" t="s">
        <v>62</v>
      </c>
      <c r="C57" s="91">
        <v>211.038925821883</v>
      </c>
      <c r="D57" s="96">
        <v>0</v>
      </c>
      <c r="E57" s="96">
        <v>0</v>
      </c>
      <c r="F57" s="96">
        <v>0</v>
      </c>
    </row>
    <row r="58" spans="1:6" s="94" customFormat="1" outlineLevel="1" x14ac:dyDescent="0.3">
      <c r="A58" s="95">
        <v>4</v>
      </c>
      <c r="B58" s="92" t="s">
        <v>63</v>
      </c>
      <c r="C58" s="91">
        <v>1399.5212975556401</v>
      </c>
      <c r="D58" s="91">
        <v>0</v>
      </c>
      <c r="E58" s="96">
        <v>10</v>
      </c>
      <c r="F58" s="91">
        <v>0</v>
      </c>
    </row>
    <row r="59" spans="1:6" s="94" customFormat="1" outlineLevel="1" x14ac:dyDescent="0.3">
      <c r="A59" s="95">
        <v>4</v>
      </c>
      <c r="B59" s="92" t="s">
        <v>64</v>
      </c>
      <c r="C59" s="91">
        <v>233.25354959260699</v>
      </c>
      <c r="D59" s="96">
        <v>0</v>
      </c>
      <c r="E59" s="96">
        <v>0</v>
      </c>
      <c r="F59" s="96">
        <v>0</v>
      </c>
    </row>
    <row r="60" spans="1:6" s="94" customFormat="1" outlineLevel="1" x14ac:dyDescent="0.3">
      <c r="A60" s="95">
        <v>4</v>
      </c>
      <c r="B60" s="92" t="s">
        <v>65</v>
      </c>
      <c r="C60" s="91">
        <v>235.47501196968</v>
      </c>
      <c r="D60" s="96">
        <v>0</v>
      </c>
      <c r="E60" s="96">
        <v>0</v>
      </c>
      <c r="F60" s="96">
        <v>0</v>
      </c>
    </row>
    <row r="61" spans="1:6" s="94" customFormat="1" outlineLevel="1" x14ac:dyDescent="0.3">
      <c r="A61" s="95">
        <v>4</v>
      </c>
      <c r="B61" s="92" t="s">
        <v>66</v>
      </c>
      <c r="C61" s="91">
        <v>258.80036692893998</v>
      </c>
      <c r="D61" s="96">
        <v>0</v>
      </c>
      <c r="E61" s="96">
        <v>0</v>
      </c>
      <c r="F61" s="96">
        <v>0</v>
      </c>
    </row>
    <row r="62" spans="1:6" s="94" customFormat="1" outlineLevel="1" x14ac:dyDescent="0.3">
      <c r="A62" s="95">
        <v>4</v>
      </c>
      <c r="B62" s="92" t="s">
        <v>67</v>
      </c>
      <c r="C62" s="91">
        <v>175.49552778872399</v>
      </c>
      <c r="D62" s="96">
        <v>0</v>
      </c>
      <c r="E62" s="96">
        <v>0</v>
      </c>
      <c r="F62" s="96">
        <v>0</v>
      </c>
    </row>
    <row r="63" spans="1:6" s="25" customFormat="1" x14ac:dyDescent="0.3">
      <c r="A63" s="69" t="s">
        <v>68</v>
      </c>
      <c r="B63" s="68"/>
      <c r="C63" s="74">
        <v>3213.3453284352963</v>
      </c>
      <c r="D63" s="74">
        <v>0</v>
      </c>
      <c r="E63" s="74">
        <v>10</v>
      </c>
      <c r="F63" s="74">
        <v>0</v>
      </c>
    </row>
    <row r="64" spans="1:6" outlineLevel="1" x14ac:dyDescent="0.3">
      <c r="A64" s="73">
        <v>5</v>
      </c>
      <c r="B64" s="72" t="s">
        <v>69</v>
      </c>
      <c r="C64" s="71">
        <v>92.190688648506693</v>
      </c>
      <c r="D64" s="70"/>
      <c r="E64" s="61">
        <v>10</v>
      </c>
      <c r="F64" s="70">
        <v>0</v>
      </c>
    </row>
    <row r="65" spans="1:6" outlineLevel="1" x14ac:dyDescent="0.3">
      <c r="A65" s="73">
        <v>5</v>
      </c>
      <c r="B65" s="72" t="s">
        <v>70</v>
      </c>
      <c r="C65" s="71">
        <v>73.308258443390798</v>
      </c>
      <c r="D65" s="70"/>
      <c r="E65" s="61">
        <v>10</v>
      </c>
      <c r="F65" s="61">
        <v>0</v>
      </c>
    </row>
    <row r="66" spans="1:6" outlineLevel="1" x14ac:dyDescent="0.3">
      <c r="A66" s="73">
        <v>5</v>
      </c>
      <c r="B66" s="72" t="s">
        <v>71</v>
      </c>
      <c r="C66" s="71">
        <v>308.78327041307</v>
      </c>
      <c r="D66" s="70"/>
      <c r="E66" s="61">
        <v>10</v>
      </c>
      <c r="F66" s="70">
        <v>0</v>
      </c>
    </row>
    <row r="67" spans="1:6" outlineLevel="1" x14ac:dyDescent="0.3">
      <c r="A67" s="73">
        <v>5</v>
      </c>
      <c r="B67" s="72" t="s">
        <v>72</v>
      </c>
      <c r="C67" s="71">
        <v>211.038925821883</v>
      </c>
      <c r="D67" s="70"/>
      <c r="E67" s="61">
        <v>10</v>
      </c>
      <c r="F67" s="70">
        <v>0</v>
      </c>
    </row>
    <row r="68" spans="1:6" outlineLevel="1" x14ac:dyDescent="0.3">
      <c r="A68" s="73">
        <v>5</v>
      </c>
      <c r="B68" s="72" t="s">
        <v>73</v>
      </c>
      <c r="C68" s="71">
        <v>85.526301517289298</v>
      </c>
      <c r="D68" s="70"/>
      <c r="E68" s="61">
        <v>10</v>
      </c>
      <c r="F68" s="70">
        <v>0</v>
      </c>
    </row>
    <row r="69" spans="1:6" s="94" customFormat="1" outlineLevel="1" x14ac:dyDescent="0.3">
      <c r="A69" s="95">
        <v>5</v>
      </c>
      <c r="B69" s="92" t="s">
        <v>74</v>
      </c>
      <c r="C69" s="91">
        <v>108.85165647655</v>
      </c>
      <c r="D69" s="91">
        <v>0</v>
      </c>
      <c r="E69" s="96">
        <v>0</v>
      </c>
      <c r="F69" s="96">
        <v>0</v>
      </c>
    </row>
    <row r="70" spans="1:6" s="94" customFormat="1" outlineLevel="1" x14ac:dyDescent="0.3">
      <c r="A70" s="95">
        <v>5</v>
      </c>
      <c r="B70" s="92" t="s">
        <v>75</v>
      </c>
      <c r="C70" s="91">
        <v>4460.6964531614803</v>
      </c>
      <c r="D70" s="91">
        <v>750</v>
      </c>
      <c r="E70" s="96">
        <v>100</v>
      </c>
      <c r="F70" s="91">
        <v>160</v>
      </c>
    </row>
    <row r="71" spans="1:6" s="94" customFormat="1" outlineLevel="1" x14ac:dyDescent="0.3">
      <c r="A71" s="95">
        <v>5</v>
      </c>
      <c r="B71" s="92" t="s">
        <v>76</v>
      </c>
      <c r="C71" s="91">
        <v>89.969226271434195</v>
      </c>
      <c r="D71" s="91"/>
      <c r="E71" s="96">
        <v>10</v>
      </c>
      <c r="F71" s="96">
        <v>0</v>
      </c>
    </row>
    <row r="72" spans="1:6" s="94" customFormat="1" outlineLevel="1" x14ac:dyDescent="0.3">
      <c r="A72" s="95">
        <v>5</v>
      </c>
      <c r="B72" s="92" t="s">
        <v>77</v>
      </c>
      <c r="C72" s="91">
        <v>572.026562096156</v>
      </c>
      <c r="D72" s="91"/>
      <c r="E72" s="96">
        <v>20</v>
      </c>
      <c r="F72" s="91">
        <v>10</v>
      </c>
    </row>
    <row r="73" spans="1:6" s="94" customFormat="1" outlineLevel="1" x14ac:dyDescent="0.3">
      <c r="A73" s="95">
        <v>5</v>
      </c>
      <c r="B73" s="92" t="s">
        <v>78</v>
      </c>
      <c r="C73" s="91">
        <v>76.640452008999503</v>
      </c>
      <c r="D73" s="91">
        <v>0</v>
      </c>
      <c r="E73" s="96">
        <v>0</v>
      </c>
      <c r="F73" s="96">
        <v>0</v>
      </c>
    </row>
    <row r="74" spans="1:6" s="94" customFormat="1" outlineLevel="1" x14ac:dyDescent="0.3">
      <c r="A74" s="95">
        <v>5</v>
      </c>
      <c r="B74" s="92" t="s">
        <v>79</v>
      </c>
      <c r="C74" s="91">
        <v>193.26722680530301</v>
      </c>
      <c r="D74" s="91"/>
      <c r="E74" s="96">
        <v>10</v>
      </c>
      <c r="F74" s="91">
        <v>0</v>
      </c>
    </row>
    <row r="75" spans="1:6" s="94" customFormat="1" outlineLevel="1" x14ac:dyDescent="0.3">
      <c r="A75" s="95">
        <v>5</v>
      </c>
      <c r="B75" s="92" t="s">
        <v>80</v>
      </c>
      <c r="C75" s="91">
        <v>172.16333422311499</v>
      </c>
      <c r="D75" s="91"/>
      <c r="E75" s="96">
        <v>40</v>
      </c>
      <c r="F75" s="91">
        <v>10</v>
      </c>
    </row>
    <row r="76" spans="1:6" s="94" customFormat="1" outlineLevel="1" x14ac:dyDescent="0.3">
      <c r="A76" s="95">
        <v>5</v>
      </c>
      <c r="B76" s="92" t="s">
        <v>81</v>
      </c>
      <c r="C76" s="91">
        <v>429.852969963519</v>
      </c>
      <c r="D76" s="91"/>
      <c r="E76" s="96">
        <v>20</v>
      </c>
      <c r="F76" s="91">
        <v>10</v>
      </c>
    </row>
    <row r="77" spans="1:6" s="94" customFormat="1" outlineLevel="1" x14ac:dyDescent="0.3">
      <c r="A77" s="95">
        <v>5</v>
      </c>
      <c r="B77" s="92" t="s">
        <v>82</v>
      </c>
      <c r="C77" s="91">
        <v>657.55286361344497</v>
      </c>
      <c r="D77" s="91"/>
      <c r="E77" s="96">
        <v>20</v>
      </c>
      <c r="F77" s="91">
        <v>10</v>
      </c>
    </row>
    <row r="78" spans="1:6" s="94" customFormat="1" outlineLevel="1" x14ac:dyDescent="0.3">
      <c r="A78" s="95">
        <v>5</v>
      </c>
      <c r="B78" s="92" t="s">
        <v>83</v>
      </c>
      <c r="C78" s="91">
        <v>58.8687529924199</v>
      </c>
      <c r="D78" s="91"/>
      <c r="E78" s="96">
        <v>10</v>
      </c>
      <c r="F78" s="91">
        <v>0</v>
      </c>
    </row>
    <row r="79" spans="1:6" s="94" customFormat="1" outlineLevel="1" x14ac:dyDescent="0.3">
      <c r="A79" s="95">
        <v>5</v>
      </c>
      <c r="B79" s="92" t="s">
        <v>84</v>
      </c>
      <c r="C79" s="91">
        <v>963.00394046090696</v>
      </c>
      <c r="D79" s="91"/>
      <c r="E79" s="96">
        <v>20</v>
      </c>
      <c r="F79" s="91">
        <v>10</v>
      </c>
    </row>
    <row r="80" spans="1:6" s="94" customFormat="1" outlineLevel="1" x14ac:dyDescent="0.3">
      <c r="A80" s="95">
        <v>5</v>
      </c>
      <c r="B80" s="92" t="s">
        <v>85</v>
      </c>
      <c r="C80" s="91">
        <v>148.83797926385401</v>
      </c>
      <c r="D80" s="91">
        <v>0</v>
      </c>
      <c r="E80" s="96">
        <v>0</v>
      </c>
      <c r="F80" s="96">
        <v>0</v>
      </c>
    </row>
    <row r="81" spans="1:6" s="94" customFormat="1" outlineLevel="1" x14ac:dyDescent="0.3">
      <c r="A81" s="95">
        <v>5</v>
      </c>
      <c r="B81" s="92" t="s">
        <v>86</v>
      </c>
      <c r="C81" s="91">
        <v>174.384796600187</v>
      </c>
      <c r="D81" s="91"/>
      <c r="E81" s="96">
        <v>10</v>
      </c>
      <c r="F81" s="91">
        <v>0</v>
      </c>
    </row>
    <row r="82" spans="1:6" s="94" customFormat="1" outlineLevel="1" x14ac:dyDescent="0.3">
      <c r="A82" s="95">
        <v>5</v>
      </c>
      <c r="B82" s="92" t="s">
        <v>87</v>
      </c>
      <c r="C82" s="91">
        <v>262.13256049454901</v>
      </c>
      <c r="D82" s="91"/>
      <c r="E82" s="96">
        <v>10</v>
      </c>
      <c r="F82" s="96">
        <v>0</v>
      </c>
    </row>
    <row r="83" spans="1:6" s="94" customFormat="1" outlineLevel="1" x14ac:dyDescent="0.3">
      <c r="A83" s="95">
        <v>5</v>
      </c>
      <c r="B83" s="92" t="s">
        <v>88</v>
      </c>
      <c r="C83" s="91">
        <v>77.751183197535696</v>
      </c>
      <c r="D83" s="91">
        <v>0</v>
      </c>
      <c r="E83" s="96">
        <v>0</v>
      </c>
      <c r="F83" s="96">
        <v>0</v>
      </c>
    </row>
    <row r="84" spans="1:6" x14ac:dyDescent="0.3">
      <c r="A84" s="69" t="s">
        <v>89</v>
      </c>
      <c r="B84" s="68"/>
      <c r="C84" s="74">
        <v>9216.8474024735933</v>
      </c>
      <c r="D84" s="74">
        <v>750</v>
      </c>
      <c r="E84" s="74">
        <v>320</v>
      </c>
      <c r="F84" s="74">
        <v>210</v>
      </c>
    </row>
    <row r="85" spans="1:6" outlineLevel="1" x14ac:dyDescent="0.3">
      <c r="A85" s="73">
        <v>6</v>
      </c>
      <c r="B85" s="72" t="s">
        <v>90</v>
      </c>
      <c r="C85" s="71">
        <v>105.519462910941</v>
      </c>
      <c r="D85" s="71"/>
      <c r="E85" s="61">
        <v>10</v>
      </c>
      <c r="F85" s="70">
        <v>0</v>
      </c>
    </row>
    <row r="86" spans="1:6" outlineLevel="1" x14ac:dyDescent="0.3">
      <c r="A86" s="73">
        <v>6</v>
      </c>
      <c r="B86" s="72" t="s">
        <v>91</v>
      </c>
      <c r="C86" s="71">
        <v>228.81062483846199</v>
      </c>
      <c r="D86" s="70"/>
      <c r="E86" s="61">
        <v>0</v>
      </c>
      <c r="F86" s="61">
        <v>0</v>
      </c>
    </row>
    <row r="87" spans="1:6" outlineLevel="1" x14ac:dyDescent="0.3">
      <c r="A87" s="73">
        <v>6</v>
      </c>
      <c r="B87" s="72" t="s">
        <v>92</v>
      </c>
      <c r="C87" s="71">
        <v>212.14965701041899</v>
      </c>
      <c r="D87" s="70"/>
      <c r="E87" s="61">
        <v>20</v>
      </c>
      <c r="F87" s="70">
        <v>10</v>
      </c>
    </row>
    <row r="88" spans="1:6" outlineLevel="1" x14ac:dyDescent="0.3">
      <c r="A88" s="73">
        <v>6</v>
      </c>
      <c r="B88" s="72" t="s">
        <v>93</v>
      </c>
      <c r="C88" s="71">
        <v>147.72724807531799</v>
      </c>
      <c r="D88" s="70"/>
      <c r="E88" s="61">
        <v>20</v>
      </c>
      <c r="F88" s="70">
        <v>10</v>
      </c>
    </row>
    <row r="89" spans="1:6" s="94" customFormat="1" outlineLevel="1" x14ac:dyDescent="0.3">
      <c r="A89" s="95">
        <v>6</v>
      </c>
      <c r="B89" s="92" t="s">
        <v>94</v>
      </c>
      <c r="C89" s="91">
        <v>121.069699550449</v>
      </c>
      <c r="D89" s="91">
        <v>0</v>
      </c>
      <c r="E89" s="96">
        <v>0</v>
      </c>
      <c r="F89" s="96">
        <v>0</v>
      </c>
    </row>
    <row r="90" spans="1:6" outlineLevel="1" x14ac:dyDescent="0.3">
      <c r="A90" s="73">
        <v>6</v>
      </c>
      <c r="B90" s="72" t="s">
        <v>95</v>
      </c>
      <c r="C90" s="71">
        <v>123.291161927521</v>
      </c>
      <c r="D90" s="70"/>
      <c r="E90" s="61">
        <v>0</v>
      </c>
      <c r="F90" s="61">
        <v>0</v>
      </c>
    </row>
    <row r="91" spans="1:6" outlineLevel="1" x14ac:dyDescent="0.3">
      <c r="A91" s="73">
        <v>6</v>
      </c>
      <c r="B91" s="72" t="s">
        <v>96</v>
      </c>
      <c r="C91" s="71">
        <v>71.086796066318399</v>
      </c>
      <c r="D91" s="71">
        <v>30</v>
      </c>
      <c r="E91" s="61">
        <v>20</v>
      </c>
      <c r="F91" s="70">
        <v>0</v>
      </c>
    </row>
    <row r="92" spans="1:6" outlineLevel="1" x14ac:dyDescent="0.3">
      <c r="A92" s="73">
        <v>6</v>
      </c>
      <c r="B92" s="72" t="s">
        <v>97</v>
      </c>
      <c r="C92" s="71">
        <v>971.88978996919695</v>
      </c>
      <c r="D92" s="70"/>
      <c r="E92" s="61">
        <v>70</v>
      </c>
      <c r="F92" s="70">
        <v>50</v>
      </c>
    </row>
    <row r="93" spans="1:6" outlineLevel="1" x14ac:dyDescent="0.3">
      <c r="A93" s="73">
        <v>6</v>
      </c>
      <c r="B93" s="72" t="s">
        <v>98</v>
      </c>
      <c r="C93" s="71">
        <v>1551.6914703851101</v>
      </c>
      <c r="D93" s="71"/>
      <c r="E93" s="61">
        <v>90</v>
      </c>
      <c r="F93" s="70">
        <v>50</v>
      </c>
    </row>
    <row r="94" spans="1:6" x14ac:dyDescent="0.3">
      <c r="A94" s="69" t="s">
        <v>99</v>
      </c>
      <c r="B94" s="68"/>
      <c r="C94" s="74">
        <v>3533.2359107337352</v>
      </c>
      <c r="D94" s="74">
        <v>30</v>
      </c>
      <c r="E94" s="74">
        <v>230</v>
      </c>
      <c r="F94" s="74">
        <v>120</v>
      </c>
    </row>
    <row r="95" spans="1:6" outlineLevel="1" x14ac:dyDescent="0.3">
      <c r="A95" s="73">
        <v>7</v>
      </c>
      <c r="B95" s="72" t="s">
        <v>100</v>
      </c>
      <c r="C95" s="71">
        <v>63.311677746564797</v>
      </c>
      <c r="D95" s="71"/>
      <c r="E95" s="61">
        <v>10</v>
      </c>
      <c r="F95" s="61">
        <v>0</v>
      </c>
    </row>
    <row r="96" spans="1:6" outlineLevel="1" x14ac:dyDescent="0.3">
      <c r="A96" s="73">
        <v>7</v>
      </c>
      <c r="B96" s="72" t="s">
        <v>101</v>
      </c>
      <c r="C96" s="71">
        <v>385.42372242207</v>
      </c>
      <c r="D96" s="71"/>
      <c r="E96" s="61">
        <v>50</v>
      </c>
      <c r="F96" s="70">
        <v>0</v>
      </c>
    </row>
    <row r="97" spans="1:6" outlineLevel="1" x14ac:dyDescent="0.3">
      <c r="A97" s="73">
        <v>7</v>
      </c>
      <c r="B97" s="75" t="s">
        <v>102</v>
      </c>
      <c r="C97" s="71">
        <v>269.90767881430298</v>
      </c>
      <c r="D97" s="71"/>
      <c r="E97" s="61">
        <v>20</v>
      </c>
      <c r="F97" s="70">
        <v>10</v>
      </c>
    </row>
    <row r="98" spans="1:6" outlineLevel="1" x14ac:dyDescent="0.3">
      <c r="A98" s="73">
        <v>7</v>
      </c>
      <c r="B98" s="75" t="s">
        <v>103</v>
      </c>
      <c r="C98" s="71">
        <v>144.39505450970901</v>
      </c>
      <c r="D98" s="71"/>
      <c r="E98" s="61">
        <v>10</v>
      </c>
      <c r="F98" s="70">
        <v>0</v>
      </c>
    </row>
    <row r="99" spans="1:6" outlineLevel="1" x14ac:dyDescent="0.3">
      <c r="A99" s="73">
        <v>7</v>
      </c>
      <c r="B99" s="75" t="s">
        <v>104</v>
      </c>
      <c r="C99" s="71">
        <v>460.95344324253301</v>
      </c>
      <c r="D99" s="71"/>
      <c r="E99" s="61">
        <v>50</v>
      </c>
      <c r="F99" s="70">
        <v>10</v>
      </c>
    </row>
    <row r="100" spans="1:6" outlineLevel="1" x14ac:dyDescent="0.3">
      <c r="A100" s="73">
        <v>7</v>
      </c>
      <c r="B100" s="75" t="s">
        <v>105</v>
      </c>
      <c r="C100" s="71">
        <v>114.405312419231</v>
      </c>
      <c r="D100" s="71"/>
      <c r="E100" s="61">
        <v>10</v>
      </c>
      <c r="F100" s="70">
        <v>0</v>
      </c>
    </row>
    <row r="101" spans="1:6" outlineLevel="1" x14ac:dyDescent="0.3">
      <c r="A101" s="73">
        <v>7</v>
      </c>
      <c r="B101" s="75" t="s">
        <v>106</v>
      </c>
      <c r="C101" s="71">
        <v>286.56864664234598</v>
      </c>
      <c r="D101" s="71"/>
      <c r="E101" s="61">
        <v>30</v>
      </c>
      <c r="F101" s="70">
        <v>10</v>
      </c>
    </row>
    <row r="102" spans="1:6" s="94" customFormat="1" outlineLevel="1" x14ac:dyDescent="0.3">
      <c r="A102" s="95">
        <v>7</v>
      </c>
      <c r="B102" s="92" t="s">
        <v>107</v>
      </c>
      <c r="C102" s="91">
        <v>347.65886201183798</v>
      </c>
      <c r="D102" s="91">
        <v>10</v>
      </c>
      <c r="E102" s="96">
        <v>0</v>
      </c>
      <c r="F102" s="96">
        <v>0</v>
      </c>
    </row>
    <row r="103" spans="1:6" s="94" customFormat="1" outlineLevel="1" x14ac:dyDescent="0.3">
      <c r="A103" s="95">
        <v>7</v>
      </c>
      <c r="B103" s="92" t="s">
        <v>108</v>
      </c>
      <c r="C103" s="91">
        <v>94.412151025579107</v>
      </c>
      <c r="D103" s="91"/>
      <c r="E103" s="96">
        <v>10</v>
      </c>
      <c r="F103" s="96">
        <v>0</v>
      </c>
    </row>
    <row r="104" spans="1:6" outlineLevel="1" x14ac:dyDescent="0.3">
      <c r="A104" s="73">
        <v>7</v>
      </c>
      <c r="B104" s="75" t="s">
        <v>109</v>
      </c>
      <c r="C104" s="71">
        <v>970.77905878065997</v>
      </c>
      <c r="D104" s="71"/>
      <c r="E104" s="61">
        <v>110</v>
      </c>
      <c r="F104" s="70">
        <v>40</v>
      </c>
    </row>
    <row r="105" spans="1:6" outlineLevel="1" x14ac:dyDescent="0.3">
      <c r="A105" s="73">
        <v>7</v>
      </c>
      <c r="B105" s="75" t="s">
        <v>110</v>
      </c>
      <c r="C105" s="71">
        <v>3222.23117794359</v>
      </c>
      <c r="D105" s="71">
        <v>680</v>
      </c>
      <c r="E105" s="61">
        <v>110</v>
      </c>
      <c r="F105" s="70">
        <v>150</v>
      </c>
    </row>
    <row r="106" spans="1:6" outlineLevel="1" x14ac:dyDescent="0.3">
      <c r="A106" s="73">
        <v>7</v>
      </c>
      <c r="B106" s="75" t="s">
        <v>111</v>
      </c>
      <c r="C106" s="71">
        <v>196.59942037091199</v>
      </c>
      <c r="D106" s="71"/>
      <c r="E106" s="61">
        <v>20</v>
      </c>
      <c r="F106" s="70">
        <v>0</v>
      </c>
    </row>
    <row r="107" spans="1:6" outlineLevel="1" x14ac:dyDescent="0.3">
      <c r="A107" s="73">
        <v>7</v>
      </c>
      <c r="B107" s="72" t="s">
        <v>112</v>
      </c>
      <c r="C107" s="71">
        <v>112.18385004215899</v>
      </c>
      <c r="D107" s="71">
        <v>10</v>
      </c>
      <c r="E107" s="61">
        <v>0</v>
      </c>
      <c r="F107" s="70">
        <v>0</v>
      </c>
    </row>
    <row r="108" spans="1:6" outlineLevel="1" x14ac:dyDescent="0.3">
      <c r="A108" s="73">
        <v>7</v>
      </c>
      <c r="B108" s="72" t="s">
        <v>113</v>
      </c>
      <c r="C108" s="71">
        <v>51.093634672666298</v>
      </c>
      <c r="D108" s="71"/>
      <c r="E108" s="61">
        <v>10</v>
      </c>
      <c r="F108" s="61">
        <v>0</v>
      </c>
    </row>
    <row r="109" spans="1:6" outlineLevel="1" x14ac:dyDescent="0.3">
      <c r="A109" s="73">
        <v>7</v>
      </c>
      <c r="B109" s="72" t="s">
        <v>114</v>
      </c>
      <c r="C109" s="71">
        <v>145.50578569824501</v>
      </c>
      <c r="D109" s="70"/>
      <c r="E109" s="61">
        <v>20</v>
      </c>
      <c r="F109" s="70">
        <v>10</v>
      </c>
    </row>
    <row r="110" spans="1:6" x14ac:dyDescent="0.3">
      <c r="A110" s="69" t="s">
        <v>115</v>
      </c>
      <c r="B110" s="68"/>
      <c r="C110" s="74">
        <v>6865.4294763424068</v>
      </c>
      <c r="D110" s="74">
        <v>700</v>
      </c>
      <c r="E110" s="74">
        <v>460</v>
      </c>
      <c r="F110" s="74">
        <v>230</v>
      </c>
    </row>
    <row r="111" spans="1:6" outlineLevel="1" x14ac:dyDescent="0.3">
      <c r="A111" s="73">
        <v>8</v>
      </c>
      <c r="B111" s="72" t="s">
        <v>116</v>
      </c>
      <c r="C111" s="71">
        <v>274.35060356844798</v>
      </c>
      <c r="D111" s="70"/>
      <c r="E111" s="61">
        <v>20</v>
      </c>
      <c r="F111" s="70">
        <v>20</v>
      </c>
    </row>
    <row r="112" spans="1:6" outlineLevel="1" x14ac:dyDescent="0.3">
      <c r="A112" s="73">
        <v>8</v>
      </c>
      <c r="B112" s="72" t="s">
        <v>117</v>
      </c>
      <c r="C112" s="71">
        <v>156.61309758360801</v>
      </c>
      <c r="D112" s="70"/>
      <c r="E112" s="61">
        <v>10</v>
      </c>
      <c r="F112" s="70">
        <v>10</v>
      </c>
    </row>
    <row r="113" spans="1:6" s="94" customFormat="1" outlineLevel="1" x14ac:dyDescent="0.3">
      <c r="A113" s="95">
        <v>8</v>
      </c>
      <c r="B113" s="92" t="s">
        <v>118</v>
      </c>
      <c r="C113" s="91">
        <v>73.308258443390798</v>
      </c>
      <c r="D113" s="91">
        <v>0</v>
      </c>
      <c r="E113" s="96">
        <v>0</v>
      </c>
      <c r="F113" s="96">
        <v>0</v>
      </c>
    </row>
    <row r="114" spans="1:6" s="94" customFormat="1" outlineLevel="1" x14ac:dyDescent="0.3">
      <c r="A114" s="95">
        <v>8</v>
      </c>
      <c r="B114" s="92" t="s">
        <v>119</v>
      </c>
      <c r="C114" s="91">
        <v>61.090215369492398</v>
      </c>
      <c r="D114" s="91">
        <v>0</v>
      </c>
      <c r="E114" s="96">
        <v>0</v>
      </c>
      <c r="F114" s="96">
        <v>0</v>
      </c>
    </row>
    <row r="115" spans="1:6" s="94" customFormat="1" outlineLevel="1" x14ac:dyDescent="0.3">
      <c r="A115" s="95">
        <v>8</v>
      </c>
      <c r="B115" s="92" t="s">
        <v>120</v>
      </c>
      <c r="C115" s="91">
        <v>77.751183197535696</v>
      </c>
      <c r="D115" s="91">
        <v>0</v>
      </c>
      <c r="E115" s="96">
        <v>0</v>
      </c>
      <c r="F115" s="96">
        <v>0</v>
      </c>
    </row>
    <row r="116" spans="1:6" outlineLevel="1" x14ac:dyDescent="0.3">
      <c r="A116" s="73">
        <v>8</v>
      </c>
      <c r="B116" s="72" t="s">
        <v>121</v>
      </c>
      <c r="C116" s="71">
        <v>274.35060356844798</v>
      </c>
      <c r="D116" s="71"/>
      <c r="E116" s="61">
        <v>20</v>
      </c>
      <c r="F116" s="70">
        <v>10</v>
      </c>
    </row>
    <row r="117" spans="1:6" s="94" customFormat="1" outlineLevel="1" x14ac:dyDescent="0.3">
      <c r="A117" s="95">
        <v>8</v>
      </c>
      <c r="B117" s="92" t="s">
        <v>122</v>
      </c>
      <c r="C117" s="91">
        <v>77.751183197535696</v>
      </c>
      <c r="D117" s="91">
        <v>0</v>
      </c>
      <c r="E117" s="96">
        <v>0</v>
      </c>
      <c r="F117" s="96">
        <v>0</v>
      </c>
    </row>
    <row r="118" spans="1:6" s="94" customFormat="1" outlineLevel="1" x14ac:dyDescent="0.3">
      <c r="A118" s="95">
        <v>8</v>
      </c>
      <c r="B118" s="92" t="s">
        <v>123</v>
      </c>
      <c r="C118" s="91">
        <v>733.08258443390798</v>
      </c>
      <c r="D118" s="91"/>
      <c r="E118" s="96">
        <v>20</v>
      </c>
      <c r="F118" s="91">
        <v>10</v>
      </c>
    </row>
    <row r="119" spans="1:6" s="94" customFormat="1" outlineLevel="1" x14ac:dyDescent="0.3">
      <c r="A119" s="95">
        <v>8</v>
      </c>
      <c r="B119" s="92" t="s">
        <v>124</v>
      </c>
      <c r="C119" s="91">
        <v>89.969226271434195</v>
      </c>
      <c r="D119" s="91">
        <v>0</v>
      </c>
      <c r="E119" s="96">
        <v>0</v>
      </c>
      <c r="F119" s="96">
        <v>0</v>
      </c>
    </row>
    <row r="120" spans="1:6" s="94" customFormat="1" outlineLevel="1" x14ac:dyDescent="0.3">
      <c r="A120" s="95">
        <v>8</v>
      </c>
      <c r="B120" s="92" t="s">
        <v>125</v>
      </c>
      <c r="C120" s="91">
        <v>84.415570328753105</v>
      </c>
      <c r="D120" s="91">
        <v>0</v>
      </c>
      <c r="E120" s="96">
        <v>0</v>
      </c>
      <c r="F120" s="96">
        <v>0</v>
      </c>
    </row>
    <row r="121" spans="1:6" s="94" customFormat="1" outlineLevel="1" x14ac:dyDescent="0.3">
      <c r="A121" s="95">
        <v>8</v>
      </c>
      <c r="B121" s="92" t="s">
        <v>126</v>
      </c>
      <c r="C121" s="91">
        <v>3284.4321245016199</v>
      </c>
      <c r="D121" s="91">
        <v>400</v>
      </c>
      <c r="E121" s="96">
        <v>50</v>
      </c>
      <c r="F121" s="91">
        <v>80</v>
      </c>
    </row>
    <row r="122" spans="1:6" s="94" customFormat="1" outlineLevel="1" x14ac:dyDescent="0.3">
      <c r="A122" s="95">
        <v>8</v>
      </c>
      <c r="B122" s="92" t="s">
        <v>127</v>
      </c>
      <c r="C122" s="91">
        <v>71.086796066318399</v>
      </c>
      <c r="D122" s="91">
        <v>0</v>
      </c>
      <c r="E122" s="96">
        <v>0</v>
      </c>
      <c r="F122" s="96">
        <v>0</v>
      </c>
    </row>
    <row r="123" spans="1:6" s="94" customFormat="1" outlineLevel="1" x14ac:dyDescent="0.3">
      <c r="A123" s="95">
        <v>8</v>
      </c>
      <c r="B123" s="92" t="s">
        <v>128</v>
      </c>
      <c r="C123" s="91">
        <v>269.90767881430298</v>
      </c>
      <c r="D123" s="91">
        <v>0</v>
      </c>
      <c r="E123" s="96">
        <v>0</v>
      </c>
      <c r="F123" s="96">
        <v>0</v>
      </c>
    </row>
    <row r="124" spans="1:6" s="94" customFormat="1" outlineLevel="1" x14ac:dyDescent="0.3">
      <c r="A124" s="95">
        <v>8</v>
      </c>
      <c r="B124" s="92" t="s">
        <v>129</v>
      </c>
      <c r="C124" s="91">
        <v>123.291161927521</v>
      </c>
      <c r="D124" s="91">
        <v>0</v>
      </c>
      <c r="E124" s="96">
        <v>0</v>
      </c>
      <c r="F124" s="96">
        <v>0</v>
      </c>
    </row>
    <row r="125" spans="1:6" s="94" customFormat="1" outlineLevel="1" x14ac:dyDescent="0.3">
      <c r="A125" s="95">
        <v>8</v>
      </c>
      <c r="B125" s="92" t="s">
        <v>130</v>
      </c>
      <c r="C125" s="91">
        <v>229.92135602699801</v>
      </c>
      <c r="D125" s="91">
        <v>0</v>
      </c>
      <c r="E125" s="96">
        <v>0</v>
      </c>
      <c r="F125" s="96">
        <v>0</v>
      </c>
    </row>
    <row r="126" spans="1:6" s="94" customFormat="1" outlineLevel="1" x14ac:dyDescent="0.3">
      <c r="A126" s="95">
        <v>8</v>
      </c>
      <c r="B126" s="92" t="s">
        <v>131</v>
      </c>
      <c r="C126" s="91">
        <v>95.522882214115299</v>
      </c>
      <c r="D126" s="91"/>
      <c r="E126" s="96">
        <v>20</v>
      </c>
      <c r="F126" s="91">
        <v>0</v>
      </c>
    </row>
    <row r="127" spans="1:6" s="94" customFormat="1" outlineLevel="1" x14ac:dyDescent="0.3">
      <c r="A127" s="95">
        <v>8</v>
      </c>
      <c r="B127" s="92" t="s">
        <v>132</v>
      </c>
      <c r="C127" s="91">
        <v>51.093634672666298</v>
      </c>
      <c r="D127" s="91">
        <v>0</v>
      </c>
      <c r="E127" s="96">
        <v>0</v>
      </c>
      <c r="F127" s="96">
        <v>0</v>
      </c>
    </row>
    <row r="128" spans="1:6" s="94" customFormat="1" outlineLevel="1" x14ac:dyDescent="0.3">
      <c r="A128" s="95">
        <v>8</v>
      </c>
      <c r="B128" s="92" t="s">
        <v>133</v>
      </c>
      <c r="C128" s="91">
        <v>236.58574315821599</v>
      </c>
      <c r="D128" s="91"/>
      <c r="E128" s="96">
        <v>0</v>
      </c>
      <c r="F128" s="91">
        <v>0</v>
      </c>
    </row>
    <row r="129" spans="1:6" s="94" customFormat="1" outlineLevel="1" x14ac:dyDescent="0.3">
      <c r="A129" s="95">
        <v>8</v>
      </c>
      <c r="B129" s="92" t="s">
        <v>134</v>
      </c>
      <c r="C129" s="91">
        <v>143.28432332117299</v>
      </c>
      <c r="D129" s="91"/>
      <c r="E129" s="96">
        <v>0</v>
      </c>
      <c r="F129" s="91">
        <v>0</v>
      </c>
    </row>
    <row r="130" spans="1:6" s="94" customFormat="1" outlineLevel="1" x14ac:dyDescent="0.3">
      <c r="A130" s="95">
        <v>8</v>
      </c>
      <c r="B130" s="92" t="s">
        <v>135</v>
      </c>
      <c r="C130" s="91">
        <v>257.68963574040401</v>
      </c>
      <c r="D130" s="91">
        <v>10</v>
      </c>
      <c r="E130" s="96">
        <v>0</v>
      </c>
      <c r="F130" s="91">
        <v>0</v>
      </c>
    </row>
    <row r="131" spans="1:6" s="94" customFormat="1" outlineLevel="1" x14ac:dyDescent="0.3">
      <c r="A131" s="95">
        <v>8</v>
      </c>
      <c r="B131" s="92" t="s">
        <v>136</v>
      </c>
      <c r="C131" s="91">
        <v>123.291161927521</v>
      </c>
      <c r="D131" s="91">
        <v>0</v>
      </c>
      <c r="E131" s="96">
        <v>0</v>
      </c>
      <c r="F131" s="96">
        <v>0</v>
      </c>
    </row>
    <row r="132" spans="1:6" s="94" customFormat="1" outlineLevel="1" x14ac:dyDescent="0.3">
      <c r="A132" s="95">
        <v>8</v>
      </c>
      <c r="B132" s="92" t="s">
        <v>137</v>
      </c>
      <c r="C132" s="91">
        <v>75.529720820463297</v>
      </c>
      <c r="D132" s="91">
        <v>0</v>
      </c>
      <c r="E132" s="96">
        <v>0</v>
      </c>
      <c r="F132" s="96">
        <v>0</v>
      </c>
    </row>
    <row r="133" spans="1:6" s="94" customFormat="1" outlineLevel="1" x14ac:dyDescent="0.3">
      <c r="A133" s="95">
        <v>8</v>
      </c>
      <c r="B133" s="92" t="s">
        <v>138</v>
      </c>
      <c r="C133" s="91">
        <v>214.37111938749101</v>
      </c>
      <c r="D133" s="91">
        <v>0</v>
      </c>
      <c r="E133" s="96">
        <v>0</v>
      </c>
      <c r="F133" s="91">
        <v>0</v>
      </c>
    </row>
    <row r="134" spans="1:6" s="94" customFormat="1" outlineLevel="1" x14ac:dyDescent="0.3">
      <c r="A134" s="95">
        <v>8</v>
      </c>
      <c r="B134" s="92" t="s">
        <v>139</v>
      </c>
      <c r="C134" s="91">
        <v>238.80720553528801</v>
      </c>
      <c r="D134" s="91">
        <v>0</v>
      </c>
      <c r="E134" s="96">
        <v>0</v>
      </c>
      <c r="F134" s="96">
        <v>0</v>
      </c>
    </row>
    <row r="135" spans="1:6" outlineLevel="1" x14ac:dyDescent="0.3">
      <c r="A135" s="73">
        <v>8</v>
      </c>
      <c r="B135" s="75" t="s">
        <v>140</v>
      </c>
      <c r="C135" s="71">
        <v>382.09152885646103</v>
      </c>
      <c r="D135" s="71"/>
      <c r="E135" s="61">
        <v>10</v>
      </c>
      <c r="F135" s="70">
        <v>0</v>
      </c>
    </row>
    <row r="136" spans="1:6" outlineLevel="1" x14ac:dyDescent="0.3">
      <c r="A136" s="73">
        <v>8</v>
      </c>
      <c r="B136" s="75" t="s">
        <v>141</v>
      </c>
      <c r="C136" s="71">
        <v>156.61309758360801</v>
      </c>
      <c r="D136" s="71"/>
      <c r="E136" s="61">
        <v>0</v>
      </c>
      <c r="F136" s="70">
        <v>0</v>
      </c>
    </row>
    <row r="137" spans="1:6" outlineLevel="1" x14ac:dyDescent="0.3">
      <c r="A137" s="73">
        <v>8</v>
      </c>
      <c r="B137" s="75" t="s">
        <v>142</v>
      </c>
      <c r="C137" s="71">
        <v>167.72040946896999</v>
      </c>
      <c r="D137" s="71"/>
      <c r="E137" s="61">
        <v>20</v>
      </c>
      <c r="F137" s="70">
        <v>10</v>
      </c>
    </row>
    <row r="138" spans="1:6" x14ac:dyDescent="0.3">
      <c r="A138" s="69" t="s">
        <v>143</v>
      </c>
      <c r="B138" s="68"/>
      <c r="C138" s="74">
        <v>8023.92210598569</v>
      </c>
      <c r="D138" s="74">
        <v>410</v>
      </c>
      <c r="E138" s="74">
        <v>170</v>
      </c>
      <c r="F138" s="74">
        <v>140</v>
      </c>
    </row>
    <row r="139" spans="1:6" outlineLevel="1" x14ac:dyDescent="0.3">
      <c r="A139" s="73">
        <v>9</v>
      </c>
      <c r="B139" s="75" t="s">
        <v>144</v>
      </c>
      <c r="C139" s="71">
        <v>8838.0880671827399</v>
      </c>
      <c r="D139" s="71"/>
      <c r="E139" s="61">
        <v>370</v>
      </c>
      <c r="F139" s="70">
        <v>340</v>
      </c>
    </row>
    <row r="140" spans="1:6" s="94" customFormat="1" outlineLevel="1" x14ac:dyDescent="0.3">
      <c r="A140" s="95">
        <v>9</v>
      </c>
      <c r="B140" s="92" t="s">
        <v>145</v>
      </c>
      <c r="C140" s="91">
        <v>244.360861477969</v>
      </c>
      <c r="D140" s="91">
        <v>0</v>
      </c>
      <c r="E140" s="96">
        <v>0</v>
      </c>
      <c r="F140" s="96">
        <v>0</v>
      </c>
    </row>
    <row r="141" spans="1:6" s="94" customFormat="1" outlineLevel="1" x14ac:dyDescent="0.3">
      <c r="A141" s="95">
        <v>9</v>
      </c>
      <c r="B141" s="92" t="s">
        <v>146</v>
      </c>
      <c r="C141" s="91">
        <v>380.980797667925</v>
      </c>
      <c r="D141" s="91">
        <v>0</v>
      </c>
      <c r="E141" s="96">
        <v>0</v>
      </c>
      <c r="F141" s="96">
        <v>0</v>
      </c>
    </row>
    <row r="142" spans="1:6" s="94" customFormat="1" outlineLevel="1" x14ac:dyDescent="0.3">
      <c r="A142" s="95">
        <v>9</v>
      </c>
      <c r="B142" s="92" t="s">
        <v>147</v>
      </c>
      <c r="C142" s="91">
        <v>1389.5247168588201</v>
      </c>
      <c r="D142" s="91"/>
      <c r="E142" s="96">
        <v>20</v>
      </c>
      <c r="F142" s="91">
        <v>10</v>
      </c>
    </row>
    <row r="143" spans="1:6" s="94" customFormat="1" outlineLevel="1" x14ac:dyDescent="0.3">
      <c r="A143" s="95">
        <v>9</v>
      </c>
      <c r="B143" s="92" t="s">
        <v>148</v>
      </c>
      <c r="C143" s="91">
        <v>221.03550651870901</v>
      </c>
      <c r="D143" s="91">
        <v>0</v>
      </c>
      <c r="E143" s="96">
        <v>0</v>
      </c>
      <c r="F143" s="96">
        <v>0</v>
      </c>
    </row>
    <row r="144" spans="1:6" s="94" customFormat="1" outlineLevel="1" x14ac:dyDescent="0.3">
      <c r="A144" s="95">
        <v>9</v>
      </c>
      <c r="B144" s="92" t="s">
        <v>149</v>
      </c>
      <c r="C144" s="91">
        <v>72.197527254854606</v>
      </c>
      <c r="D144" s="91">
        <v>0</v>
      </c>
      <c r="E144" s="96">
        <v>0</v>
      </c>
      <c r="F144" s="96">
        <v>0</v>
      </c>
    </row>
    <row r="145" spans="1:6" s="94" customFormat="1" outlineLevel="1" x14ac:dyDescent="0.3">
      <c r="A145" s="95">
        <v>9</v>
      </c>
      <c r="B145" s="92" t="s">
        <v>150</v>
      </c>
      <c r="C145" s="91">
        <v>383.20226004499801</v>
      </c>
      <c r="D145" s="91">
        <v>0</v>
      </c>
      <c r="E145" s="96">
        <v>0</v>
      </c>
      <c r="F145" s="96">
        <v>0</v>
      </c>
    </row>
    <row r="146" spans="1:6" s="94" customFormat="1" outlineLevel="1" x14ac:dyDescent="0.3">
      <c r="A146" s="95">
        <v>9</v>
      </c>
      <c r="B146" s="92" t="s">
        <v>151</v>
      </c>
      <c r="C146" s="91">
        <v>676.43529381856104</v>
      </c>
      <c r="D146" s="91"/>
      <c r="E146" s="96">
        <v>20</v>
      </c>
      <c r="F146" s="91">
        <v>10</v>
      </c>
    </row>
    <row r="147" spans="1:6" s="94" customFormat="1" outlineLevel="1" x14ac:dyDescent="0.3">
      <c r="A147" s="95">
        <v>9</v>
      </c>
      <c r="B147" s="92" t="s">
        <v>152</v>
      </c>
      <c r="C147" s="91">
        <v>56.647290615347501</v>
      </c>
      <c r="D147" s="91">
        <v>0</v>
      </c>
      <c r="E147" s="96">
        <v>0</v>
      </c>
      <c r="F147" s="96">
        <v>0</v>
      </c>
    </row>
    <row r="148" spans="1:6" x14ac:dyDescent="0.3">
      <c r="A148" s="69" t="s">
        <v>153</v>
      </c>
      <c r="B148" s="68"/>
      <c r="C148" s="74">
        <v>12262.472321439924</v>
      </c>
      <c r="D148" s="74">
        <v>0</v>
      </c>
      <c r="E148" s="74">
        <v>410</v>
      </c>
      <c r="F148" s="74">
        <v>360</v>
      </c>
    </row>
    <row r="149" spans="1:6" s="103" customFormat="1" outlineLevel="1" x14ac:dyDescent="0.3">
      <c r="A149" s="95">
        <v>10</v>
      </c>
      <c r="B149" s="92" t="s">
        <v>154</v>
      </c>
      <c r="C149" s="91">
        <v>117.73750598484</v>
      </c>
      <c r="D149" s="96">
        <v>0</v>
      </c>
      <c r="E149" s="96">
        <v>0</v>
      </c>
      <c r="F149" s="96">
        <v>0</v>
      </c>
    </row>
    <row r="150" spans="1:6" s="103" customFormat="1" outlineLevel="1" x14ac:dyDescent="0.3">
      <c r="A150" s="95">
        <v>10</v>
      </c>
      <c r="B150" s="92" t="s">
        <v>155</v>
      </c>
      <c r="C150" s="91">
        <v>186.602839674086</v>
      </c>
      <c r="D150" s="96">
        <v>0</v>
      </c>
      <c r="E150" s="96">
        <v>0</v>
      </c>
      <c r="F150" s="96">
        <v>0</v>
      </c>
    </row>
    <row r="151" spans="1:6" s="103" customFormat="1" outlineLevel="1" x14ac:dyDescent="0.3">
      <c r="A151" s="95">
        <v>10</v>
      </c>
      <c r="B151" s="92" t="s">
        <v>156</v>
      </c>
      <c r="C151" s="91">
        <v>112.18385004215899</v>
      </c>
      <c r="D151" s="96">
        <v>0</v>
      </c>
      <c r="E151" s="96">
        <v>0</v>
      </c>
      <c r="F151" s="96">
        <v>0</v>
      </c>
    </row>
    <row r="152" spans="1:6" s="103" customFormat="1" outlineLevel="1" x14ac:dyDescent="0.3">
      <c r="A152" s="95">
        <v>10</v>
      </c>
      <c r="B152" s="92" t="s">
        <v>157</v>
      </c>
      <c r="C152" s="91">
        <v>304.34034565892603</v>
      </c>
      <c r="D152" s="96">
        <v>0</v>
      </c>
      <c r="E152" s="96">
        <v>0</v>
      </c>
      <c r="F152" s="96">
        <v>0</v>
      </c>
    </row>
    <row r="153" spans="1:6" s="103" customFormat="1" outlineLevel="1" x14ac:dyDescent="0.3">
      <c r="A153" s="95">
        <v>10</v>
      </c>
      <c r="B153" s="92" t="s">
        <v>158</v>
      </c>
      <c r="C153" s="91">
        <v>76.640452008999503</v>
      </c>
      <c r="D153" s="96">
        <v>0</v>
      </c>
      <c r="E153" s="96">
        <v>0</v>
      </c>
      <c r="F153" s="96">
        <v>0</v>
      </c>
    </row>
    <row r="154" spans="1:6" s="104" customFormat="1" outlineLevel="1" x14ac:dyDescent="0.3">
      <c r="A154" s="95">
        <v>10</v>
      </c>
      <c r="B154" s="92" t="s">
        <v>159</v>
      </c>
      <c r="C154" s="91">
        <v>306.56180803599801</v>
      </c>
      <c r="D154" s="96">
        <v>0</v>
      </c>
      <c r="E154" s="96">
        <v>0</v>
      </c>
      <c r="F154" s="96">
        <v>0</v>
      </c>
    </row>
    <row r="155" spans="1:6" outlineLevel="1" x14ac:dyDescent="0.3">
      <c r="A155" s="98">
        <v>10</v>
      </c>
      <c r="B155" s="99" t="s">
        <v>160</v>
      </c>
      <c r="C155" s="100">
        <v>17289.641680754899</v>
      </c>
      <c r="D155" s="100">
        <v>1450</v>
      </c>
      <c r="E155" s="101">
        <v>110</v>
      </c>
      <c r="F155" s="102">
        <v>450</v>
      </c>
    </row>
    <row r="156" spans="1:6" s="94" customFormat="1" outlineLevel="1" x14ac:dyDescent="0.3">
      <c r="A156" s="95">
        <v>10</v>
      </c>
      <c r="B156" s="92" t="s">
        <v>161</v>
      </c>
      <c r="C156" s="91">
        <v>155.50236639507099</v>
      </c>
      <c r="D156" s="96">
        <v>0</v>
      </c>
      <c r="E156" s="96">
        <v>0</v>
      </c>
      <c r="F156" s="96">
        <v>0</v>
      </c>
    </row>
    <row r="157" spans="1:6" s="94" customFormat="1" outlineLevel="1" x14ac:dyDescent="0.3">
      <c r="A157" s="95">
        <v>10</v>
      </c>
      <c r="B157" s="92" t="s">
        <v>162</v>
      </c>
      <c r="C157" s="91">
        <v>201.04234512505701</v>
      </c>
      <c r="D157" s="96">
        <v>0</v>
      </c>
      <c r="E157" s="96">
        <v>0</v>
      </c>
      <c r="F157" s="96">
        <v>0</v>
      </c>
    </row>
    <row r="158" spans="1:6" s="94" customFormat="1" outlineLevel="1" x14ac:dyDescent="0.3">
      <c r="A158" s="95">
        <v>10</v>
      </c>
      <c r="B158" s="92" t="s">
        <v>163</v>
      </c>
      <c r="C158" s="91">
        <v>478.725142259113</v>
      </c>
      <c r="D158" s="96">
        <v>0</v>
      </c>
      <c r="E158" s="96">
        <v>0</v>
      </c>
      <c r="F158" s="96">
        <v>0</v>
      </c>
    </row>
    <row r="159" spans="1:6" s="94" customFormat="1" outlineLevel="1" x14ac:dyDescent="0.3">
      <c r="A159" s="95">
        <v>10</v>
      </c>
      <c r="B159" s="92" t="s">
        <v>164</v>
      </c>
      <c r="C159" s="91">
        <v>63.311677746564797</v>
      </c>
      <c r="D159" s="96">
        <v>0</v>
      </c>
      <c r="E159" s="96">
        <v>0</v>
      </c>
      <c r="F159" s="96">
        <v>0</v>
      </c>
    </row>
    <row r="160" spans="1:6" s="94" customFormat="1" outlineLevel="1" x14ac:dyDescent="0.3">
      <c r="A160" s="95">
        <v>10</v>
      </c>
      <c r="B160" s="92" t="s">
        <v>165</v>
      </c>
      <c r="C160" s="91">
        <v>85.526301517289298</v>
      </c>
      <c r="D160" s="96">
        <v>0</v>
      </c>
      <c r="E160" s="96">
        <v>0</v>
      </c>
      <c r="F160" s="96">
        <v>0</v>
      </c>
    </row>
    <row r="161" spans="1:6" s="94" customFormat="1" outlineLevel="1" x14ac:dyDescent="0.3">
      <c r="A161" s="95">
        <v>10</v>
      </c>
      <c r="B161" s="92" t="s">
        <v>166</v>
      </c>
      <c r="C161" s="91">
        <v>156.61309758360801</v>
      </c>
      <c r="D161" s="96">
        <v>0</v>
      </c>
      <c r="E161" s="96">
        <v>0</v>
      </c>
      <c r="F161" s="96">
        <v>0</v>
      </c>
    </row>
    <row r="162" spans="1:6" s="94" customFormat="1" outlineLevel="1" x14ac:dyDescent="0.3">
      <c r="A162" s="95">
        <v>10</v>
      </c>
      <c r="B162" s="92" t="s">
        <v>167</v>
      </c>
      <c r="C162" s="91">
        <v>216.59258176456399</v>
      </c>
      <c r="D162" s="91"/>
      <c r="E162" s="96">
        <v>20</v>
      </c>
      <c r="F162" s="91">
        <v>10</v>
      </c>
    </row>
    <row r="163" spans="1:6" s="94" customFormat="1" outlineLevel="1" x14ac:dyDescent="0.3">
      <c r="A163" s="95">
        <v>10</v>
      </c>
      <c r="B163" s="92" t="s">
        <v>168</v>
      </c>
      <c r="C163" s="91">
        <v>86.637032705825504</v>
      </c>
      <c r="D163" s="96">
        <v>0</v>
      </c>
      <c r="E163" s="96">
        <v>0</v>
      </c>
      <c r="F163" s="96">
        <v>0</v>
      </c>
    </row>
    <row r="164" spans="1:6" s="94" customFormat="1" outlineLevel="1" x14ac:dyDescent="0.3">
      <c r="A164" s="95">
        <v>10</v>
      </c>
      <c r="B164" s="92" t="s">
        <v>169</v>
      </c>
      <c r="C164" s="91">
        <v>58.8687529924199</v>
      </c>
      <c r="D164" s="96">
        <v>0</v>
      </c>
      <c r="E164" s="96">
        <v>0</v>
      </c>
      <c r="F164" s="96">
        <v>0</v>
      </c>
    </row>
    <row r="165" spans="1:6" s="94" customFormat="1" outlineLevel="1" x14ac:dyDescent="0.3">
      <c r="A165" s="95">
        <v>10</v>
      </c>
      <c r="B165" s="92" t="s">
        <v>170</v>
      </c>
      <c r="C165" s="91">
        <v>49.982903484130098</v>
      </c>
      <c r="D165" s="96">
        <v>0</v>
      </c>
      <c r="E165" s="96">
        <v>0</v>
      </c>
      <c r="F165" s="96">
        <v>0</v>
      </c>
    </row>
    <row r="166" spans="1:6" s="94" customFormat="1" outlineLevel="1" x14ac:dyDescent="0.3">
      <c r="A166" s="95">
        <v>10</v>
      </c>
      <c r="B166" s="92" t="s">
        <v>171</v>
      </c>
      <c r="C166" s="91">
        <v>163.27748471482499</v>
      </c>
      <c r="D166" s="96">
        <v>0</v>
      </c>
      <c r="E166" s="96">
        <v>0</v>
      </c>
      <c r="F166" s="96">
        <v>0</v>
      </c>
    </row>
    <row r="167" spans="1:6" s="94" customFormat="1" outlineLevel="1" x14ac:dyDescent="0.3">
      <c r="A167" s="95">
        <v>10</v>
      </c>
      <c r="B167" s="92" t="s">
        <v>172</v>
      </c>
      <c r="C167" s="91">
        <v>109.962387665086</v>
      </c>
      <c r="D167" s="96">
        <v>0</v>
      </c>
      <c r="E167" s="96">
        <v>0</v>
      </c>
      <c r="F167" s="96">
        <v>0</v>
      </c>
    </row>
    <row r="168" spans="1:6" s="94" customFormat="1" outlineLevel="1" x14ac:dyDescent="0.3">
      <c r="A168" s="95">
        <v>10</v>
      </c>
      <c r="B168" s="92" t="s">
        <v>173</v>
      </c>
      <c r="C168" s="91">
        <v>312.11546397867897</v>
      </c>
      <c r="D168" s="96">
        <v>0</v>
      </c>
      <c r="E168" s="96">
        <v>0</v>
      </c>
      <c r="F168" s="96">
        <v>0</v>
      </c>
    </row>
    <row r="169" spans="1:6" s="94" customFormat="1" outlineLevel="1" x14ac:dyDescent="0.3">
      <c r="A169" s="95">
        <v>10</v>
      </c>
      <c r="B169" s="92" t="s">
        <v>174</v>
      </c>
      <c r="C169" s="91">
        <v>390.97737836475102</v>
      </c>
      <c r="D169" s="91"/>
      <c r="E169" s="96">
        <v>50</v>
      </c>
      <c r="F169" s="91">
        <v>10</v>
      </c>
    </row>
    <row r="170" spans="1:6" s="94" customFormat="1" outlineLevel="1" x14ac:dyDescent="0.3">
      <c r="A170" s="95">
        <v>10</v>
      </c>
      <c r="B170" s="92" t="s">
        <v>175</v>
      </c>
      <c r="C170" s="91">
        <v>68.865333689245901</v>
      </c>
      <c r="D170" s="96">
        <v>0</v>
      </c>
      <c r="E170" s="96">
        <v>0</v>
      </c>
      <c r="F170" s="96">
        <v>0</v>
      </c>
    </row>
    <row r="171" spans="1:6" s="94" customFormat="1" outlineLevel="1" x14ac:dyDescent="0.3">
      <c r="A171" s="95">
        <v>10</v>
      </c>
      <c r="B171" s="92" t="s">
        <v>176</v>
      </c>
      <c r="C171" s="91">
        <v>163.27748471482499</v>
      </c>
      <c r="D171" s="96">
        <v>0</v>
      </c>
      <c r="E171" s="96">
        <v>0</v>
      </c>
      <c r="F171" s="96">
        <v>0</v>
      </c>
    </row>
    <row r="172" spans="1:6" s="94" customFormat="1" outlineLevel="1" x14ac:dyDescent="0.3">
      <c r="A172" s="95">
        <v>10</v>
      </c>
      <c r="B172" s="92" t="s">
        <v>177</v>
      </c>
      <c r="C172" s="91">
        <v>171.05260303457899</v>
      </c>
      <c r="D172" s="96">
        <v>0</v>
      </c>
      <c r="E172" s="96">
        <v>0</v>
      </c>
      <c r="F172" s="96">
        <v>0</v>
      </c>
    </row>
    <row r="173" spans="1:6" s="94" customFormat="1" outlineLevel="1" x14ac:dyDescent="0.3">
      <c r="A173" s="95">
        <v>10</v>
      </c>
      <c r="B173" s="92" t="s">
        <v>178</v>
      </c>
      <c r="C173" s="91">
        <v>185.49210848555001</v>
      </c>
      <c r="D173" s="96">
        <v>0</v>
      </c>
      <c r="E173" s="96">
        <v>0</v>
      </c>
      <c r="F173" s="96">
        <v>0</v>
      </c>
    </row>
    <row r="174" spans="1:6" x14ac:dyDescent="0.3">
      <c r="A174" s="69" t="s">
        <v>179</v>
      </c>
      <c r="B174" s="68"/>
      <c r="C174" s="74">
        <v>21511.5309283811</v>
      </c>
      <c r="D174" s="74">
        <v>1450</v>
      </c>
      <c r="E174" s="74">
        <v>180</v>
      </c>
      <c r="F174" s="74">
        <v>470</v>
      </c>
    </row>
    <row r="175" spans="1:6" s="94" customFormat="1" outlineLevel="1" x14ac:dyDescent="0.3">
      <c r="A175" s="95">
        <v>11</v>
      </c>
      <c r="B175" s="92" t="s">
        <v>180</v>
      </c>
      <c r="C175" s="91">
        <v>108.85165647655</v>
      </c>
      <c r="D175" s="91"/>
      <c r="E175" s="96">
        <v>0</v>
      </c>
      <c r="F175" s="96">
        <v>0</v>
      </c>
    </row>
    <row r="176" spans="1:6" outlineLevel="1" x14ac:dyDescent="0.3">
      <c r="A176" s="73">
        <v>11</v>
      </c>
      <c r="B176" s="72" t="s">
        <v>181</v>
      </c>
      <c r="C176" s="71">
        <v>268.79694762576599</v>
      </c>
      <c r="D176" s="70"/>
      <c r="E176" s="61">
        <v>10</v>
      </c>
      <c r="F176" s="70">
        <v>0</v>
      </c>
    </row>
    <row r="177" spans="1:6" outlineLevel="1" x14ac:dyDescent="0.3">
      <c r="A177" s="73">
        <v>11</v>
      </c>
      <c r="B177" s="75" t="s">
        <v>182</v>
      </c>
      <c r="C177" s="71">
        <v>238.80720553528801</v>
      </c>
      <c r="D177" s="71"/>
      <c r="E177" s="61">
        <v>20</v>
      </c>
      <c r="F177" s="70">
        <v>0</v>
      </c>
    </row>
    <row r="178" spans="1:6" outlineLevel="1" x14ac:dyDescent="0.3">
      <c r="A178" s="73">
        <v>11</v>
      </c>
      <c r="B178" s="75" t="s">
        <v>183</v>
      </c>
      <c r="C178" s="71">
        <v>88.858495082898003</v>
      </c>
      <c r="D178" s="71"/>
      <c r="E178" s="61">
        <v>20</v>
      </c>
      <c r="F178" s="61">
        <v>0</v>
      </c>
    </row>
    <row r="179" spans="1:6" outlineLevel="1" x14ac:dyDescent="0.3">
      <c r="A179" s="73">
        <v>11</v>
      </c>
      <c r="B179" s="75" t="s">
        <v>184</v>
      </c>
      <c r="C179" s="71">
        <v>332.10862537233101</v>
      </c>
      <c r="D179" s="71"/>
      <c r="E179" s="61">
        <v>20</v>
      </c>
      <c r="F179" s="70">
        <v>10</v>
      </c>
    </row>
    <row r="180" spans="1:6" outlineLevel="1" x14ac:dyDescent="0.3">
      <c r="A180" s="73">
        <v>11</v>
      </c>
      <c r="B180" s="75" t="s">
        <v>185</v>
      </c>
      <c r="C180" s="71">
        <v>3324.4184472889201</v>
      </c>
      <c r="D180" s="71">
        <v>1180</v>
      </c>
      <c r="E180" s="61">
        <v>110</v>
      </c>
      <c r="F180" s="70">
        <v>370</v>
      </c>
    </row>
    <row r="181" spans="1:6" outlineLevel="1" x14ac:dyDescent="0.3">
      <c r="A181" s="73">
        <v>11</v>
      </c>
      <c r="B181" s="72" t="s">
        <v>186</v>
      </c>
      <c r="C181" s="71">
        <v>75.529720820463297</v>
      </c>
      <c r="D181" s="71"/>
      <c r="E181" s="61">
        <v>0</v>
      </c>
      <c r="F181" s="61">
        <v>0</v>
      </c>
    </row>
    <row r="182" spans="1:6" outlineLevel="1" x14ac:dyDescent="0.3">
      <c r="A182" s="73">
        <v>11</v>
      </c>
      <c r="B182" s="72" t="s">
        <v>187</v>
      </c>
      <c r="C182" s="71">
        <v>272.12914119137503</v>
      </c>
      <c r="D182" s="70"/>
      <c r="E182" s="61">
        <v>0</v>
      </c>
      <c r="F182" s="61">
        <v>0</v>
      </c>
    </row>
    <row r="183" spans="1:6" s="94" customFormat="1" outlineLevel="1" x14ac:dyDescent="0.3">
      <c r="A183" s="95">
        <v>11</v>
      </c>
      <c r="B183" s="92" t="s">
        <v>188</v>
      </c>
      <c r="C183" s="91">
        <v>74.418989631927104</v>
      </c>
      <c r="D183" s="91"/>
      <c r="E183" s="96">
        <v>0</v>
      </c>
      <c r="F183" s="96">
        <v>0</v>
      </c>
    </row>
    <row r="184" spans="1:6" outlineLevel="1" x14ac:dyDescent="0.3">
      <c r="A184" s="73">
        <v>11</v>
      </c>
      <c r="B184" s="72" t="s">
        <v>189</v>
      </c>
      <c r="C184" s="71">
        <v>101.076538156796</v>
      </c>
      <c r="D184" s="70"/>
      <c r="E184" s="61">
        <v>20</v>
      </c>
      <c r="F184" s="70">
        <v>10</v>
      </c>
    </row>
    <row r="185" spans="1:6" outlineLevel="1" x14ac:dyDescent="0.3">
      <c r="A185" s="73">
        <v>11</v>
      </c>
      <c r="B185" s="72" t="s">
        <v>190</v>
      </c>
      <c r="C185" s="71">
        <v>530.92950812031495</v>
      </c>
      <c r="D185" s="71"/>
      <c r="E185" s="61">
        <v>20</v>
      </c>
      <c r="F185" s="70">
        <v>10</v>
      </c>
    </row>
    <row r="186" spans="1:6" outlineLevel="1" x14ac:dyDescent="0.3">
      <c r="A186" s="73">
        <v>11</v>
      </c>
      <c r="B186" s="72" t="s">
        <v>191</v>
      </c>
      <c r="C186" s="71">
        <v>195.48868918237599</v>
      </c>
      <c r="D186" s="70"/>
      <c r="E186" s="61">
        <v>20</v>
      </c>
      <c r="F186" s="70">
        <v>0</v>
      </c>
    </row>
    <row r="187" spans="1:6" outlineLevel="1" x14ac:dyDescent="0.3">
      <c r="A187" s="73">
        <v>11</v>
      </c>
      <c r="B187" s="72" t="s">
        <v>192</v>
      </c>
      <c r="C187" s="71">
        <v>127.734086681666</v>
      </c>
      <c r="D187" s="70"/>
      <c r="E187" s="61">
        <v>0</v>
      </c>
      <c r="F187" s="61">
        <v>0</v>
      </c>
    </row>
    <row r="188" spans="1:6" outlineLevel="1" x14ac:dyDescent="0.3">
      <c r="A188" s="73">
        <v>11</v>
      </c>
      <c r="B188" s="72" t="s">
        <v>193</v>
      </c>
      <c r="C188" s="71">
        <v>135.50920500141899</v>
      </c>
      <c r="D188" s="70">
        <v>0</v>
      </c>
      <c r="E188" s="61">
        <v>10</v>
      </c>
      <c r="F188" s="70">
        <v>0</v>
      </c>
    </row>
    <row r="189" spans="1:6" s="94" customFormat="1" outlineLevel="1" x14ac:dyDescent="0.3">
      <c r="A189" s="95">
        <v>11</v>
      </c>
      <c r="B189" s="92" t="s">
        <v>194</v>
      </c>
      <c r="C189" s="91">
        <v>179.93845254286799</v>
      </c>
      <c r="D189" s="91"/>
      <c r="E189" s="96">
        <v>0</v>
      </c>
      <c r="F189" s="96">
        <v>0</v>
      </c>
    </row>
    <row r="190" spans="1:6" s="94" customFormat="1" outlineLevel="1" x14ac:dyDescent="0.3">
      <c r="A190" s="95">
        <v>11</v>
      </c>
      <c r="B190" s="92" t="s">
        <v>195</v>
      </c>
      <c r="C190" s="91">
        <v>284.347184265274</v>
      </c>
      <c r="D190" s="91"/>
      <c r="E190" s="96">
        <v>20</v>
      </c>
      <c r="F190" s="91">
        <v>10</v>
      </c>
    </row>
    <row r="191" spans="1:6" s="94" customFormat="1" outlineLevel="1" x14ac:dyDescent="0.3">
      <c r="A191" s="95" t="s">
        <v>196</v>
      </c>
      <c r="B191" s="92" t="s">
        <v>197</v>
      </c>
      <c r="C191" s="91">
        <v>293.23303377356302</v>
      </c>
      <c r="D191" s="91"/>
      <c r="E191" s="96">
        <v>0</v>
      </c>
      <c r="F191" s="91">
        <v>0</v>
      </c>
    </row>
    <row r="192" spans="1:6" s="94" customFormat="1" outlineLevel="1" x14ac:dyDescent="0.3">
      <c r="A192" s="95">
        <v>11</v>
      </c>
      <c r="B192" s="92" t="s">
        <v>198</v>
      </c>
      <c r="C192" s="91">
        <v>146.61651688678199</v>
      </c>
      <c r="D192" s="91">
        <v>0</v>
      </c>
      <c r="E192" s="96">
        <v>0</v>
      </c>
      <c r="F192" s="96">
        <v>0</v>
      </c>
    </row>
    <row r="193" spans="1:6" s="94" customFormat="1" outlineLevel="1" x14ac:dyDescent="0.3">
      <c r="A193" s="95">
        <v>11</v>
      </c>
      <c r="B193" s="92" t="s">
        <v>199</v>
      </c>
      <c r="C193" s="91">
        <v>156.61309758360801</v>
      </c>
      <c r="D193" s="91">
        <v>0</v>
      </c>
      <c r="E193" s="96">
        <v>0</v>
      </c>
      <c r="F193" s="96">
        <v>0</v>
      </c>
    </row>
    <row r="194" spans="1:6" s="94" customFormat="1" outlineLevel="1" x14ac:dyDescent="0.3">
      <c r="A194" s="95">
        <v>11</v>
      </c>
      <c r="B194" s="92" t="s">
        <v>200</v>
      </c>
      <c r="C194" s="91">
        <v>103.298000533869</v>
      </c>
      <c r="D194" s="91">
        <v>0</v>
      </c>
      <c r="E194" s="96">
        <v>0</v>
      </c>
      <c r="F194" s="96">
        <v>0</v>
      </c>
    </row>
    <row r="195" spans="1:6" outlineLevel="1" x14ac:dyDescent="0.3">
      <c r="A195" s="73">
        <v>11</v>
      </c>
      <c r="B195" s="72" t="s">
        <v>201</v>
      </c>
      <c r="C195" s="71">
        <v>111.07311885362201</v>
      </c>
      <c r="D195" s="70"/>
      <c r="E195" s="61">
        <v>10</v>
      </c>
      <c r="F195" s="70">
        <v>0</v>
      </c>
    </row>
    <row r="196" spans="1:6" outlineLevel="1" x14ac:dyDescent="0.3">
      <c r="A196" s="73">
        <v>11</v>
      </c>
      <c r="B196" s="72" t="s">
        <v>202</v>
      </c>
      <c r="C196" s="71">
        <v>65.533140123637295</v>
      </c>
      <c r="D196" s="71"/>
      <c r="E196" s="61">
        <v>10</v>
      </c>
      <c r="F196" s="61">
        <v>0</v>
      </c>
    </row>
    <row r="197" spans="1:6" outlineLevel="1" x14ac:dyDescent="0.3">
      <c r="A197" s="73">
        <v>11</v>
      </c>
      <c r="B197" s="72" t="s">
        <v>203</v>
      </c>
      <c r="C197" s="71">
        <v>206.596001067738</v>
      </c>
      <c r="D197" s="70"/>
      <c r="E197" s="61">
        <v>10</v>
      </c>
      <c r="F197" s="70">
        <v>10</v>
      </c>
    </row>
    <row r="198" spans="1:6" outlineLevel="1" x14ac:dyDescent="0.3">
      <c r="A198" s="73">
        <v>11</v>
      </c>
      <c r="B198" s="72" t="s">
        <v>204</v>
      </c>
      <c r="C198" s="71">
        <v>338.77301250354901</v>
      </c>
      <c r="D198" s="70"/>
      <c r="E198" s="61">
        <v>20</v>
      </c>
      <c r="F198" s="70">
        <v>10</v>
      </c>
    </row>
    <row r="199" spans="1:6" outlineLevel="1" x14ac:dyDescent="0.3">
      <c r="A199" s="73">
        <v>11</v>
      </c>
      <c r="B199" s="72" t="s">
        <v>205</v>
      </c>
      <c r="C199" s="71">
        <v>635.33823984272101</v>
      </c>
      <c r="D199" s="70"/>
      <c r="E199" s="61">
        <v>10</v>
      </c>
      <c r="F199" s="70">
        <v>0</v>
      </c>
    </row>
    <row r="200" spans="1:6" x14ac:dyDescent="0.3">
      <c r="A200" s="69" t="s">
        <v>206</v>
      </c>
      <c r="B200" s="68"/>
      <c r="C200" s="74">
        <v>8396.017054145319</v>
      </c>
      <c r="D200" s="74">
        <v>1180</v>
      </c>
      <c r="E200" s="74">
        <v>330</v>
      </c>
      <c r="F200" s="74">
        <v>430</v>
      </c>
    </row>
    <row r="201" spans="1:6" s="94" customFormat="1" outlineLevel="1" x14ac:dyDescent="0.3">
      <c r="A201" s="95">
        <v>12</v>
      </c>
      <c r="B201" s="92" t="s">
        <v>207</v>
      </c>
      <c r="C201" s="91">
        <v>84.415570328753105</v>
      </c>
      <c r="D201" s="91"/>
      <c r="E201" s="96">
        <v>0</v>
      </c>
      <c r="F201" s="96">
        <v>0</v>
      </c>
    </row>
    <row r="202" spans="1:6" s="94" customFormat="1" outlineLevel="1" x14ac:dyDescent="0.3">
      <c r="A202" s="95">
        <v>12</v>
      </c>
      <c r="B202" s="92" t="s">
        <v>208</v>
      </c>
      <c r="C202" s="91">
        <v>126.62335549313001</v>
      </c>
      <c r="D202" s="91"/>
      <c r="E202" s="96">
        <v>0</v>
      </c>
      <c r="F202" s="91">
        <v>10</v>
      </c>
    </row>
    <row r="203" spans="1:6" s="94" customFormat="1" outlineLevel="1" x14ac:dyDescent="0.3">
      <c r="A203" s="95">
        <v>12</v>
      </c>
      <c r="B203" s="92" t="s">
        <v>209</v>
      </c>
      <c r="C203" s="91">
        <v>433.18516352912798</v>
      </c>
      <c r="D203" s="91"/>
      <c r="E203" s="96">
        <v>20</v>
      </c>
      <c r="F203" s="91">
        <v>20</v>
      </c>
    </row>
    <row r="204" spans="1:6" s="94" customFormat="1" outlineLevel="1" x14ac:dyDescent="0.3">
      <c r="A204" s="95">
        <v>12</v>
      </c>
      <c r="B204" s="92" t="s">
        <v>210</v>
      </c>
      <c r="C204" s="91">
        <v>104.40873172240499</v>
      </c>
      <c r="D204" s="91"/>
      <c r="E204" s="96">
        <v>0</v>
      </c>
      <c r="F204" s="96">
        <v>0</v>
      </c>
    </row>
    <row r="205" spans="1:6" s="94" customFormat="1" outlineLevel="1" x14ac:dyDescent="0.3">
      <c r="A205" s="95">
        <v>12</v>
      </c>
      <c r="B205" s="92" t="s">
        <v>211</v>
      </c>
      <c r="C205" s="91">
        <v>76.640452008999503</v>
      </c>
      <c r="D205" s="91">
        <v>10</v>
      </c>
      <c r="E205" s="96">
        <v>0</v>
      </c>
      <c r="F205" s="91">
        <v>0</v>
      </c>
    </row>
    <row r="206" spans="1:6" s="94" customFormat="1" outlineLevel="1" x14ac:dyDescent="0.3">
      <c r="A206" s="95">
        <v>12</v>
      </c>
      <c r="B206" s="92" t="s">
        <v>212</v>
      </c>
      <c r="C206" s="91">
        <v>479.83587344764902</v>
      </c>
      <c r="D206" s="91">
        <v>0</v>
      </c>
      <c r="E206" s="96">
        <v>0</v>
      </c>
      <c r="F206" s="96">
        <v>0</v>
      </c>
    </row>
    <row r="207" spans="1:6" s="94" customFormat="1" outlineLevel="1" x14ac:dyDescent="0.3">
      <c r="A207" s="95">
        <v>12</v>
      </c>
      <c r="B207" s="92" t="s">
        <v>213</v>
      </c>
      <c r="C207" s="91">
        <v>207.70673225627399</v>
      </c>
      <c r="D207" s="91"/>
      <c r="E207" s="96">
        <v>10</v>
      </c>
      <c r="F207" s="91">
        <v>0</v>
      </c>
    </row>
    <row r="208" spans="1:6" s="94" customFormat="1" outlineLevel="1" x14ac:dyDescent="0.3">
      <c r="A208" s="95">
        <v>12</v>
      </c>
      <c r="B208" s="92" t="s">
        <v>214</v>
      </c>
      <c r="C208" s="91">
        <v>66.643871312173502</v>
      </c>
      <c r="D208" s="91">
        <v>0</v>
      </c>
      <c r="E208" s="96">
        <v>0</v>
      </c>
      <c r="F208" s="96">
        <v>0</v>
      </c>
    </row>
    <row r="209" spans="1:6" s="94" customFormat="1" outlineLevel="1" x14ac:dyDescent="0.3">
      <c r="A209" s="95">
        <v>12</v>
      </c>
      <c r="B209" s="92" t="s">
        <v>215</v>
      </c>
      <c r="C209" s="91">
        <v>88.858495082898003</v>
      </c>
      <c r="D209" s="91">
        <v>20</v>
      </c>
      <c r="E209" s="96">
        <v>0</v>
      </c>
      <c r="F209" s="91">
        <v>10</v>
      </c>
    </row>
    <row r="210" spans="1:6" s="94" customFormat="1" outlineLevel="1" x14ac:dyDescent="0.3">
      <c r="A210" s="95">
        <v>12</v>
      </c>
      <c r="B210" s="92" t="s">
        <v>216</v>
      </c>
      <c r="C210" s="91">
        <v>177.71699016579601</v>
      </c>
      <c r="D210" s="91"/>
      <c r="E210" s="96">
        <v>10</v>
      </c>
      <c r="F210" s="91">
        <v>0</v>
      </c>
    </row>
    <row r="211" spans="1:6" s="94" customFormat="1" outlineLevel="1" x14ac:dyDescent="0.3">
      <c r="A211" s="95">
        <v>12</v>
      </c>
      <c r="B211" s="92" t="s">
        <v>217</v>
      </c>
      <c r="C211" s="91">
        <v>223.256968895781</v>
      </c>
      <c r="D211" s="91"/>
      <c r="E211" s="96">
        <v>0</v>
      </c>
      <c r="F211" s="91">
        <v>20</v>
      </c>
    </row>
    <row r="212" spans="1:6" s="94" customFormat="1" outlineLevel="1" x14ac:dyDescent="0.3">
      <c r="A212" s="95">
        <v>12</v>
      </c>
      <c r="B212" s="92" t="s">
        <v>218</v>
      </c>
      <c r="C212" s="91">
        <v>156.61309758360801</v>
      </c>
      <c r="D212" s="91">
        <v>0</v>
      </c>
      <c r="E212" s="96">
        <v>0</v>
      </c>
      <c r="F212" s="96">
        <v>0</v>
      </c>
    </row>
    <row r="213" spans="1:6" outlineLevel="1" x14ac:dyDescent="0.3">
      <c r="A213" s="73">
        <v>12</v>
      </c>
      <c r="B213" s="72" t="s">
        <v>219</v>
      </c>
      <c r="C213" s="71">
        <v>103.298000533869</v>
      </c>
      <c r="D213" s="70"/>
      <c r="E213" s="61">
        <v>20</v>
      </c>
      <c r="F213" s="70">
        <v>0</v>
      </c>
    </row>
    <row r="214" spans="1:6" outlineLevel="1" x14ac:dyDescent="0.3">
      <c r="A214" s="73">
        <v>12</v>
      </c>
      <c r="B214" s="72" t="s">
        <v>220</v>
      </c>
      <c r="C214" s="71">
        <v>173.27406541165101</v>
      </c>
      <c r="D214" s="71"/>
      <c r="E214" s="61">
        <v>30</v>
      </c>
      <c r="F214" s="70">
        <v>0</v>
      </c>
    </row>
    <row r="215" spans="1:6" outlineLevel="1" x14ac:dyDescent="0.3">
      <c r="A215" s="73">
        <v>12</v>
      </c>
      <c r="B215" s="72" t="s">
        <v>221</v>
      </c>
      <c r="C215" s="71">
        <v>113.294581230695</v>
      </c>
      <c r="D215" s="71"/>
      <c r="E215" s="61">
        <v>0</v>
      </c>
      <c r="F215" s="70">
        <v>0</v>
      </c>
    </row>
    <row r="216" spans="1:6" outlineLevel="1" x14ac:dyDescent="0.3">
      <c r="A216" s="73">
        <v>12</v>
      </c>
      <c r="B216" s="72" t="s">
        <v>222</v>
      </c>
      <c r="C216" s="71">
        <v>83.304839140216899</v>
      </c>
      <c r="D216" s="71"/>
      <c r="E216" s="61">
        <v>0</v>
      </c>
      <c r="F216" s="70">
        <v>0</v>
      </c>
    </row>
    <row r="217" spans="1:6" outlineLevel="1" x14ac:dyDescent="0.3">
      <c r="A217" s="73">
        <v>12</v>
      </c>
      <c r="B217" s="72" t="s">
        <v>223</v>
      </c>
      <c r="C217" s="71">
        <v>186.602839674086</v>
      </c>
      <c r="D217" s="71"/>
      <c r="E217" s="61">
        <v>50</v>
      </c>
      <c r="F217" s="70">
        <v>0</v>
      </c>
    </row>
    <row r="218" spans="1:6" outlineLevel="1" x14ac:dyDescent="0.3">
      <c r="A218" s="73">
        <v>12</v>
      </c>
      <c r="B218" s="72" t="s">
        <v>224</v>
      </c>
      <c r="C218" s="71">
        <v>141.062860944101</v>
      </c>
      <c r="D218" s="71"/>
      <c r="E218" s="61">
        <v>0</v>
      </c>
      <c r="F218" s="70">
        <v>10</v>
      </c>
    </row>
    <row r="219" spans="1:6" outlineLevel="1" x14ac:dyDescent="0.3">
      <c r="A219" s="73">
        <v>12</v>
      </c>
      <c r="B219" s="72" t="s">
        <v>225</v>
      </c>
      <c r="C219" s="71">
        <v>151.05944164092699</v>
      </c>
      <c r="D219" s="70"/>
      <c r="E219" s="61">
        <v>20</v>
      </c>
      <c r="F219" s="70">
        <v>10</v>
      </c>
    </row>
    <row r="220" spans="1:6" outlineLevel="1" x14ac:dyDescent="0.3">
      <c r="A220" s="73">
        <v>12</v>
      </c>
      <c r="B220" s="72" t="s">
        <v>226</v>
      </c>
      <c r="C220" s="71">
        <v>3897.5557405736099</v>
      </c>
      <c r="D220" s="71">
        <v>400</v>
      </c>
      <c r="E220" s="61">
        <v>0</v>
      </c>
      <c r="F220" s="70">
        <v>130</v>
      </c>
    </row>
    <row r="221" spans="1:6" s="94" customFormat="1" outlineLevel="1" x14ac:dyDescent="0.3">
      <c r="A221" s="95">
        <v>12</v>
      </c>
      <c r="B221" s="92" t="s">
        <v>227</v>
      </c>
      <c r="C221" s="91">
        <v>99.965806968260196</v>
      </c>
      <c r="D221" s="91">
        <v>0</v>
      </c>
      <c r="E221" s="96">
        <v>0</v>
      </c>
      <c r="F221" s="96">
        <v>0</v>
      </c>
    </row>
    <row r="222" spans="1:6" x14ac:dyDescent="0.3">
      <c r="A222" s="69" t="s">
        <v>228</v>
      </c>
      <c r="B222" s="68"/>
      <c r="C222" s="74">
        <v>7175.3234779440108</v>
      </c>
      <c r="D222" s="74">
        <v>430</v>
      </c>
      <c r="E222" s="74">
        <v>160</v>
      </c>
      <c r="F222" s="74">
        <v>210</v>
      </c>
    </row>
    <row r="223" spans="1:6" outlineLevel="1" x14ac:dyDescent="0.3">
      <c r="A223" s="73">
        <v>13</v>
      </c>
      <c r="B223" s="72" t="s">
        <v>229</v>
      </c>
      <c r="C223" s="71">
        <v>1994.8732146110599</v>
      </c>
      <c r="D223" s="71"/>
      <c r="E223" s="61">
        <v>60</v>
      </c>
      <c r="F223" s="70">
        <v>160</v>
      </c>
    </row>
    <row r="224" spans="1:6" outlineLevel="1" x14ac:dyDescent="0.3">
      <c r="A224" s="73">
        <v>13</v>
      </c>
      <c r="B224" s="72" t="s">
        <v>230</v>
      </c>
      <c r="C224" s="71">
        <v>211.038925821883</v>
      </c>
      <c r="D224" s="71"/>
      <c r="E224" s="61">
        <v>10</v>
      </c>
      <c r="F224" s="70">
        <v>0</v>
      </c>
    </row>
    <row r="225" spans="1:6" outlineLevel="1" x14ac:dyDescent="0.3">
      <c r="A225" s="73">
        <v>13</v>
      </c>
      <c r="B225" s="72" t="s">
        <v>231</v>
      </c>
      <c r="C225" s="71">
        <v>43.318516352912802</v>
      </c>
      <c r="D225" s="71"/>
      <c r="E225" s="61">
        <v>10</v>
      </c>
      <c r="F225" s="70">
        <v>10</v>
      </c>
    </row>
    <row r="226" spans="1:6" outlineLevel="1" x14ac:dyDescent="0.3">
      <c r="A226" s="73">
        <v>13</v>
      </c>
      <c r="B226" s="72" t="s">
        <v>232</v>
      </c>
      <c r="C226" s="71">
        <v>99.965806968260196</v>
      </c>
      <c r="D226" s="70"/>
      <c r="E226" s="61">
        <v>30</v>
      </c>
      <c r="F226" s="70">
        <v>10</v>
      </c>
    </row>
    <row r="227" spans="1:6" outlineLevel="1" x14ac:dyDescent="0.3">
      <c r="A227" s="73">
        <v>13</v>
      </c>
      <c r="B227" s="72" t="s">
        <v>233</v>
      </c>
      <c r="C227" s="71">
        <v>146.61651688678199</v>
      </c>
      <c r="D227" s="71"/>
      <c r="E227" s="61">
        <v>10</v>
      </c>
      <c r="F227" s="70">
        <v>0</v>
      </c>
    </row>
    <row r="228" spans="1:6" outlineLevel="1" x14ac:dyDescent="0.3">
      <c r="A228" s="73">
        <v>13</v>
      </c>
      <c r="B228" s="72" t="s">
        <v>234</v>
      </c>
      <c r="C228" s="71">
        <v>152.17017282946301</v>
      </c>
      <c r="D228" s="71"/>
      <c r="E228" s="61">
        <v>20</v>
      </c>
      <c r="F228" s="70">
        <v>0</v>
      </c>
    </row>
    <row r="229" spans="1:6" outlineLevel="1" x14ac:dyDescent="0.3">
      <c r="A229" s="73">
        <v>13</v>
      </c>
      <c r="B229" s="72" t="s">
        <v>235</v>
      </c>
      <c r="C229" s="71">
        <v>195.48868918237599</v>
      </c>
      <c r="D229" s="71"/>
      <c r="E229" s="61">
        <v>10</v>
      </c>
      <c r="F229" s="70">
        <v>0</v>
      </c>
    </row>
    <row r="230" spans="1:6" outlineLevel="1" x14ac:dyDescent="0.3">
      <c r="A230" s="73">
        <v>13</v>
      </c>
      <c r="B230" s="72" t="s">
        <v>236</v>
      </c>
      <c r="C230" s="71">
        <v>53.315097049738803</v>
      </c>
      <c r="D230" s="71"/>
      <c r="E230" s="61">
        <v>10</v>
      </c>
      <c r="F230" s="70">
        <v>0</v>
      </c>
    </row>
    <row r="231" spans="1:6" outlineLevel="1" x14ac:dyDescent="0.3">
      <c r="A231" s="73">
        <v>13</v>
      </c>
      <c r="B231" s="72" t="s">
        <v>237</v>
      </c>
      <c r="C231" s="71">
        <v>91.079957459970402</v>
      </c>
      <c r="D231" s="70"/>
      <c r="E231" s="61">
        <v>20</v>
      </c>
      <c r="F231" s="70">
        <v>10</v>
      </c>
    </row>
    <row r="232" spans="1:6" s="94" customFormat="1" outlineLevel="1" x14ac:dyDescent="0.3">
      <c r="A232" s="95">
        <v>13</v>
      </c>
      <c r="B232" s="92" t="s">
        <v>238</v>
      </c>
      <c r="C232" s="91">
        <v>279.904259511129</v>
      </c>
      <c r="D232" s="91">
        <v>0</v>
      </c>
      <c r="E232" s="96">
        <v>0</v>
      </c>
      <c r="F232" s="96">
        <v>0</v>
      </c>
    </row>
    <row r="233" spans="1:6" outlineLevel="1" x14ac:dyDescent="0.3">
      <c r="A233" s="73">
        <v>13</v>
      </c>
      <c r="B233" s="72" t="s">
        <v>239</v>
      </c>
      <c r="C233" s="71">
        <v>177.71699016579601</v>
      </c>
      <c r="D233" s="70"/>
      <c r="E233" s="61">
        <v>20</v>
      </c>
      <c r="F233" s="70">
        <v>0</v>
      </c>
    </row>
    <row r="234" spans="1:6" x14ac:dyDescent="0.3">
      <c r="A234" s="69" t="s">
        <v>240</v>
      </c>
      <c r="B234" s="68"/>
      <c r="C234" s="74">
        <v>3445.4881468393714</v>
      </c>
      <c r="D234" s="74">
        <v>0</v>
      </c>
      <c r="E234" s="74">
        <v>200</v>
      </c>
      <c r="F234" s="74">
        <v>190</v>
      </c>
    </row>
    <row r="235" spans="1:6" s="94" customFormat="1" outlineLevel="1" x14ac:dyDescent="0.3">
      <c r="A235" s="95">
        <v>14</v>
      </c>
      <c r="B235" s="92" t="s">
        <v>241</v>
      </c>
      <c r="C235" s="91">
        <v>244.360861477969</v>
      </c>
      <c r="D235" s="91">
        <v>0</v>
      </c>
      <c r="E235" s="96">
        <v>0</v>
      </c>
      <c r="F235" s="96">
        <v>0</v>
      </c>
    </row>
    <row r="236" spans="1:6" s="94" customFormat="1" outlineLevel="1" x14ac:dyDescent="0.3">
      <c r="A236" s="95">
        <v>14</v>
      </c>
      <c r="B236" s="92" t="s">
        <v>242</v>
      </c>
      <c r="C236" s="91">
        <v>107.740925288014</v>
      </c>
      <c r="D236" s="91"/>
      <c r="E236" s="96">
        <v>0</v>
      </c>
      <c r="F236" s="96">
        <v>0</v>
      </c>
    </row>
    <row r="237" spans="1:6" s="94" customFormat="1" outlineLevel="1" x14ac:dyDescent="0.3">
      <c r="A237" s="95">
        <v>14</v>
      </c>
      <c r="B237" s="92" t="s">
        <v>243</v>
      </c>
      <c r="C237" s="91">
        <v>109.962387665086</v>
      </c>
      <c r="D237" s="91"/>
      <c r="E237" s="96">
        <v>0</v>
      </c>
      <c r="F237" s="96">
        <v>0</v>
      </c>
    </row>
    <row r="238" spans="1:6" s="94" customFormat="1" outlineLevel="1" x14ac:dyDescent="0.3">
      <c r="A238" s="95">
        <v>14</v>
      </c>
      <c r="B238" s="92" t="s">
        <v>244</v>
      </c>
      <c r="C238" s="91">
        <v>128.84481787020201</v>
      </c>
      <c r="D238" s="91"/>
      <c r="E238" s="96">
        <v>10</v>
      </c>
      <c r="F238" s="96">
        <v>0</v>
      </c>
    </row>
    <row r="239" spans="1:6" s="94" customFormat="1" outlineLevel="1" x14ac:dyDescent="0.3">
      <c r="A239" s="95">
        <v>14</v>
      </c>
      <c r="B239" s="92" t="s">
        <v>245</v>
      </c>
      <c r="C239" s="91">
        <v>136.61993618995601</v>
      </c>
      <c r="D239" s="91"/>
      <c r="E239" s="96">
        <v>20</v>
      </c>
      <c r="F239" s="91">
        <v>10</v>
      </c>
    </row>
    <row r="240" spans="1:6" s="94" customFormat="1" outlineLevel="1" x14ac:dyDescent="0.3">
      <c r="A240" s="95">
        <v>14</v>
      </c>
      <c r="B240" s="92" t="s">
        <v>246</v>
      </c>
      <c r="C240" s="91">
        <v>68.865333689245901</v>
      </c>
      <c r="D240" s="91">
        <v>10</v>
      </c>
      <c r="E240" s="96">
        <v>10</v>
      </c>
      <c r="F240" s="91">
        <v>0</v>
      </c>
    </row>
    <row r="241" spans="1:6" s="94" customFormat="1" outlineLevel="1" x14ac:dyDescent="0.3">
      <c r="A241" s="95">
        <v>14</v>
      </c>
      <c r="B241" s="92" t="s">
        <v>247</v>
      </c>
      <c r="C241" s="91">
        <v>91.079957459970402</v>
      </c>
      <c r="D241" s="91"/>
      <c r="E241" s="96">
        <v>10</v>
      </c>
      <c r="F241" s="91">
        <v>0</v>
      </c>
    </row>
    <row r="242" spans="1:6" s="94" customFormat="1" outlineLevel="1" x14ac:dyDescent="0.3">
      <c r="A242" s="95">
        <v>14</v>
      </c>
      <c r="B242" s="92" t="s">
        <v>248</v>
      </c>
      <c r="C242" s="91">
        <v>47.761441107057699</v>
      </c>
      <c r="D242" s="91">
        <v>10</v>
      </c>
      <c r="E242" s="96">
        <v>0</v>
      </c>
      <c r="F242" s="96">
        <v>0</v>
      </c>
    </row>
    <row r="243" spans="1:6" s="94" customFormat="1" outlineLevel="1" x14ac:dyDescent="0.3">
      <c r="A243" s="95">
        <v>14</v>
      </c>
      <c r="B243" s="92" t="s">
        <v>249</v>
      </c>
      <c r="C243" s="91">
        <v>620.89873439175005</v>
      </c>
      <c r="D243" s="91">
        <v>30</v>
      </c>
      <c r="E243" s="96">
        <v>0</v>
      </c>
      <c r="F243" s="91">
        <v>10</v>
      </c>
    </row>
    <row r="244" spans="1:6" s="94" customFormat="1" outlineLevel="1" x14ac:dyDescent="0.3">
      <c r="A244" s="95">
        <v>14</v>
      </c>
      <c r="B244" s="92" t="s">
        <v>250</v>
      </c>
      <c r="C244" s="91">
        <v>122.180430738985</v>
      </c>
      <c r="D244" s="91"/>
      <c r="E244" s="96">
        <v>10</v>
      </c>
      <c r="F244" s="91">
        <v>0</v>
      </c>
    </row>
    <row r="245" spans="1:6" s="94" customFormat="1" outlineLevel="1" x14ac:dyDescent="0.3">
      <c r="A245" s="95">
        <v>14</v>
      </c>
      <c r="B245" s="92" t="s">
        <v>251</v>
      </c>
      <c r="C245" s="91">
        <v>69.976064877782207</v>
      </c>
      <c r="D245" s="91">
        <v>0</v>
      </c>
      <c r="E245" s="96">
        <v>0</v>
      </c>
      <c r="F245" s="96">
        <v>0</v>
      </c>
    </row>
    <row r="246" spans="1:6" s="94" customFormat="1" outlineLevel="1" x14ac:dyDescent="0.3">
      <c r="A246" s="95">
        <v>14</v>
      </c>
      <c r="B246" s="92" t="s">
        <v>252</v>
      </c>
      <c r="C246" s="91">
        <v>56.647290615347501</v>
      </c>
      <c r="D246" s="91"/>
      <c r="E246" s="96">
        <v>10</v>
      </c>
      <c r="F246" s="96">
        <v>0</v>
      </c>
    </row>
    <row r="247" spans="1:6" s="94" customFormat="1" outlineLevel="1" x14ac:dyDescent="0.3">
      <c r="A247" s="95">
        <v>14</v>
      </c>
      <c r="B247" s="92" t="s">
        <v>253</v>
      </c>
      <c r="C247" s="91">
        <v>306.56180803599801</v>
      </c>
      <c r="D247" s="91">
        <v>20</v>
      </c>
      <c r="E247" s="96">
        <v>0</v>
      </c>
      <c r="F247" s="91">
        <v>0</v>
      </c>
    </row>
    <row r="248" spans="1:6" s="94" customFormat="1" outlineLevel="1" x14ac:dyDescent="0.3">
      <c r="A248" s="95">
        <v>14</v>
      </c>
      <c r="B248" s="92" t="s">
        <v>254</v>
      </c>
      <c r="C248" s="91">
        <v>218.814044141636</v>
      </c>
      <c r="D248" s="91">
        <v>0</v>
      </c>
      <c r="E248" s="96">
        <v>0</v>
      </c>
      <c r="F248" s="96">
        <v>0</v>
      </c>
    </row>
    <row r="249" spans="1:6" s="94" customFormat="1" outlineLevel="1" x14ac:dyDescent="0.3">
      <c r="A249" s="95">
        <v>14</v>
      </c>
      <c r="B249" s="92" t="s">
        <v>255</v>
      </c>
      <c r="C249" s="91">
        <v>63.311677746564797</v>
      </c>
      <c r="D249" s="91"/>
      <c r="E249" s="96">
        <v>10</v>
      </c>
      <c r="F249" s="96">
        <v>0</v>
      </c>
    </row>
    <row r="250" spans="1:6" s="94" customFormat="1" outlineLevel="1" x14ac:dyDescent="0.3">
      <c r="A250" s="95">
        <v>14</v>
      </c>
      <c r="B250" s="92" t="s">
        <v>256</v>
      </c>
      <c r="C250" s="91">
        <v>3293.3179740099099</v>
      </c>
      <c r="D250" s="91">
        <v>250</v>
      </c>
      <c r="E250" s="96">
        <v>90</v>
      </c>
      <c r="F250" s="91">
        <v>40</v>
      </c>
    </row>
    <row r="251" spans="1:6" outlineLevel="1" x14ac:dyDescent="0.3">
      <c r="A251" s="73">
        <v>14</v>
      </c>
      <c r="B251" s="72" t="s">
        <v>257</v>
      </c>
      <c r="C251" s="71">
        <v>144.39505450970901</v>
      </c>
      <c r="D251" s="70"/>
      <c r="E251" s="61">
        <v>0</v>
      </c>
      <c r="F251" s="61">
        <v>0</v>
      </c>
    </row>
    <row r="252" spans="1:6" outlineLevel="1" x14ac:dyDescent="0.3">
      <c r="A252" s="73">
        <v>14</v>
      </c>
      <c r="B252" s="72" t="s">
        <v>258</v>
      </c>
      <c r="C252" s="71">
        <v>89.969226271434195</v>
      </c>
      <c r="D252" s="70"/>
      <c r="E252" s="61">
        <v>0</v>
      </c>
      <c r="F252" s="61">
        <v>0</v>
      </c>
    </row>
    <row r="253" spans="1:6" outlineLevel="1" x14ac:dyDescent="0.3">
      <c r="A253" s="73">
        <v>14</v>
      </c>
      <c r="B253" s="72" t="s">
        <v>259</v>
      </c>
      <c r="C253" s="71">
        <v>249.91451742065101</v>
      </c>
      <c r="D253" s="70"/>
      <c r="E253" s="61">
        <v>20</v>
      </c>
      <c r="F253" s="70">
        <v>10</v>
      </c>
    </row>
    <row r="254" spans="1:6" outlineLevel="1" x14ac:dyDescent="0.3">
      <c r="A254" s="73">
        <v>14</v>
      </c>
      <c r="B254" s="72" t="s">
        <v>438</v>
      </c>
      <c r="C254" s="71">
        <v>147.72724807531799</v>
      </c>
      <c r="D254" s="70">
        <v>20</v>
      </c>
      <c r="E254" s="61">
        <v>10</v>
      </c>
      <c r="F254" s="61">
        <v>0</v>
      </c>
    </row>
    <row r="255" spans="1:6" outlineLevel="1" x14ac:dyDescent="0.3">
      <c r="A255" s="73">
        <v>14</v>
      </c>
      <c r="B255" s="72" t="s">
        <v>261</v>
      </c>
      <c r="C255" s="71">
        <v>171.05260303457899</v>
      </c>
      <c r="D255" s="70"/>
      <c r="E255" s="61">
        <v>10</v>
      </c>
      <c r="F255" s="70">
        <v>0</v>
      </c>
    </row>
    <row r="256" spans="1:6" outlineLevel="1" x14ac:dyDescent="0.3">
      <c r="A256" s="73">
        <v>14</v>
      </c>
      <c r="B256" s="72" t="s">
        <v>262</v>
      </c>
      <c r="C256" s="71">
        <v>63.311677746564797</v>
      </c>
      <c r="D256" s="70"/>
      <c r="E256" s="61">
        <v>0</v>
      </c>
      <c r="F256" s="61">
        <v>0</v>
      </c>
    </row>
    <row r="257" spans="1:6" outlineLevel="1" x14ac:dyDescent="0.3">
      <c r="A257" s="73">
        <v>14</v>
      </c>
      <c r="B257" s="72" t="s">
        <v>263</v>
      </c>
      <c r="C257" s="71">
        <v>117.73750598484</v>
      </c>
      <c r="D257" s="70"/>
      <c r="E257" s="61">
        <v>10</v>
      </c>
      <c r="F257" s="61">
        <v>0</v>
      </c>
    </row>
    <row r="258" spans="1:6" outlineLevel="1" x14ac:dyDescent="0.3">
      <c r="A258" s="73">
        <v>14</v>
      </c>
      <c r="B258" s="72" t="s">
        <v>264</v>
      </c>
      <c r="C258" s="71">
        <v>114.405312419231</v>
      </c>
      <c r="D258" s="70">
        <v>20</v>
      </c>
      <c r="E258" s="61">
        <v>0</v>
      </c>
      <c r="F258" s="70">
        <v>0</v>
      </c>
    </row>
    <row r="259" spans="1:6" outlineLevel="1" x14ac:dyDescent="0.3">
      <c r="A259" s="73">
        <v>14</v>
      </c>
      <c r="B259" s="72" t="s">
        <v>265</v>
      </c>
      <c r="C259" s="71">
        <v>138.84139856702799</v>
      </c>
      <c r="D259" s="70"/>
      <c r="E259" s="61">
        <v>10</v>
      </c>
      <c r="F259" s="61">
        <v>0</v>
      </c>
    </row>
    <row r="260" spans="1:6" s="94" customFormat="1" outlineLevel="1" x14ac:dyDescent="0.3">
      <c r="A260" s="95">
        <v>14</v>
      </c>
      <c r="B260" s="92" t="s">
        <v>266</v>
      </c>
      <c r="C260" s="91">
        <v>58.8687529924199</v>
      </c>
      <c r="D260" s="91">
        <v>10</v>
      </c>
      <c r="E260" s="96">
        <v>0</v>
      </c>
      <c r="F260" s="96">
        <v>0</v>
      </c>
    </row>
    <row r="261" spans="1:6" outlineLevel="1" x14ac:dyDescent="0.3">
      <c r="A261" s="73">
        <v>14</v>
      </c>
      <c r="B261" s="72" t="s">
        <v>267</v>
      </c>
      <c r="C261" s="71">
        <v>117.73750598484</v>
      </c>
      <c r="D261" s="70"/>
      <c r="E261" s="61">
        <v>10</v>
      </c>
      <c r="F261" s="61">
        <v>0</v>
      </c>
    </row>
    <row r="262" spans="1:6" outlineLevel="1" x14ac:dyDescent="0.3">
      <c r="A262" s="73">
        <v>14</v>
      </c>
      <c r="B262" s="72" t="s">
        <v>268</v>
      </c>
      <c r="C262" s="71">
        <v>402.084690250113</v>
      </c>
      <c r="D262" s="70"/>
      <c r="E262" s="61">
        <v>10</v>
      </c>
      <c r="F262" s="70">
        <v>0</v>
      </c>
    </row>
    <row r="263" spans="1:6" x14ac:dyDescent="0.3">
      <c r="A263" s="69" t="s">
        <v>269</v>
      </c>
      <c r="B263" s="68"/>
      <c r="C263" s="74">
        <v>7502.9891785622021</v>
      </c>
      <c r="D263" s="74">
        <v>370</v>
      </c>
      <c r="E263" s="74">
        <v>250</v>
      </c>
      <c r="F263" s="74">
        <v>70</v>
      </c>
    </row>
    <row r="264" spans="1:6" outlineLevel="1" x14ac:dyDescent="0.3">
      <c r="A264" s="73">
        <v>15</v>
      </c>
      <c r="B264" s="72" t="s">
        <v>270</v>
      </c>
      <c r="C264" s="71">
        <v>86.637032705825504</v>
      </c>
      <c r="D264" s="70"/>
      <c r="E264" s="61">
        <v>0</v>
      </c>
      <c r="F264" s="61">
        <v>0</v>
      </c>
    </row>
    <row r="265" spans="1:6" outlineLevel="1" x14ac:dyDescent="0.3">
      <c r="A265" s="73">
        <v>15</v>
      </c>
      <c r="B265" s="72" t="s">
        <v>271</v>
      </c>
      <c r="C265" s="71">
        <v>483.168067013258</v>
      </c>
      <c r="D265" s="70"/>
      <c r="E265" s="61">
        <v>10</v>
      </c>
      <c r="F265" s="61">
        <v>0</v>
      </c>
    </row>
    <row r="266" spans="1:6" outlineLevel="1" x14ac:dyDescent="0.3">
      <c r="A266" s="73">
        <v>15</v>
      </c>
      <c r="B266" s="72" t="s">
        <v>272</v>
      </c>
      <c r="C266" s="71">
        <v>84.415570328753105</v>
      </c>
      <c r="D266" s="70">
        <v>20</v>
      </c>
      <c r="E266" s="61">
        <v>0</v>
      </c>
      <c r="F266" s="70">
        <v>0</v>
      </c>
    </row>
    <row r="267" spans="1:6" outlineLevel="1" x14ac:dyDescent="0.3">
      <c r="A267" s="73">
        <v>15</v>
      </c>
      <c r="B267" s="72" t="s">
        <v>273</v>
      </c>
      <c r="C267" s="71">
        <v>790.84060623779203</v>
      </c>
      <c r="D267" s="71"/>
      <c r="E267" s="61">
        <v>50</v>
      </c>
      <c r="F267" s="70">
        <v>20</v>
      </c>
    </row>
    <row r="268" spans="1:6" outlineLevel="1" x14ac:dyDescent="0.3">
      <c r="A268" s="73">
        <v>15</v>
      </c>
      <c r="B268" s="72" t="s">
        <v>274</v>
      </c>
      <c r="C268" s="71">
        <v>121.069699550449</v>
      </c>
      <c r="D268" s="71"/>
      <c r="E268" s="61">
        <v>10</v>
      </c>
      <c r="F268" s="70">
        <v>0</v>
      </c>
    </row>
    <row r="269" spans="1:6" outlineLevel="1" x14ac:dyDescent="0.3">
      <c r="A269" s="73">
        <v>15</v>
      </c>
      <c r="B269" s="72" t="s">
        <v>275</v>
      </c>
      <c r="C269" s="71">
        <v>84.415570328753105</v>
      </c>
      <c r="D269" s="71">
        <v>20</v>
      </c>
      <c r="E269" s="61">
        <v>0</v>
      </c>
      <c r="F269" s="70">
        <v>0</v>
      </c>
    </row>
    <row r="270" spans="1:6" outlineLevel="1" x14ac:dyDescent="0.3">
      <c r="A270" s="73">
        <v>15</v>
      </c>
      <c r="B270" s="72" t="s">
        <v>276</v>
      </c>
      <c r="C270" s="71">
        <v>143.28432332117299</v>
      </c>
      <c r="D270" s="71">
        <v>20</v>
      </c>
      <c r="E270" s="61">
        <v>0</v>
      </c>
      <c r="F270" s="70">
        <v>10</v>
      </c>
    </row>
    <row r="271" spans="1:6" outlineLevel="1" x14ac:dyDescent="0.3">
      <c r="A271" s="73">
        <v>15</v>
      </c>
      <c r="B271" s="72" t="s">
        <v>277</v>
      </c>
      <c r="C271" s="71">
        <v>148.83797926385401</v>
      </c>
      <c r="D271" s="71"/>
      <c r="E271" s="61">
        <v>10</v>
      </c>
      <c r="F271" s="70">
        <v>0</v>
      </c>
    </row>
    <row r="272" spans="1:6" outlineLevel="1" x14ac:dyDescent="0.3">
      <c r="A272" s="73">
        <v>15</v>
      </c>
      <c r="B272" s="72" t="s">
        <v>278</v>
      </c>
      <c r="C272" s="71">
        <v>99.965806968260196</v>
      </c>
      <c r="D272" s="71"/>
      <c r="E272" s="61">
        <v>10</v>
      </c>
      <c r="F272" s="61">
        <v>0</v>
      </c>
    </row>
    <row r="273" spans="1:6" s="94" customFormat="1" outlineLevel="1" x14ac:dyDescent="0.3">
      <c r="A273" s="95">
        <v>15</v>
      </c>
      <c r="B273" s="92" t="s">
        <v>279</v>
      </c>
      <c r="C273" s="91">
        <v>77.751183197535696</v>
      </c>
      <c r="D273" s="91">
        <v>0</v>
      </c>
      <c r="E273" s="96">
        <v>0</v>
      </c>
      <c r="F273" s="96">
        <v>0</v>
      </c>
    </row>
    <row r="274" spans="1:6" s="94" customFormat="1" outlineLevel="1" x14ac:dyDescent="0.3">
      <c r="A274" s="95">
        <v>15</v>
      </c>
      <c r="B274" s="92" t="s">
        <v>280</v>
      </c>
      <c r="C274" s="91">
        <v>134.398473812883</v>
      </c>
      <c r="D274" s="91">
        <v>20</v>
      </c>
      <c r="E274" s="96">
        <v>0</v>
      </c>
      <c r="F274" s="91">
        <v>10</v>
      </c>
    </row>
    <row r="275" spans="1:6" s="94" customFormat="1" outlineLevel="1" x14ac:dyDescent="0.3">
      <c r="A275" s="95">
        <v>15</v>
      </c>
      <c r="B275" s="92" t="s">
        <v>281</v>
      </c>
      <c r="C275" s="91">
        <v>72.197527254854606</v>
      </c>
      <c r="D275" s="91">
        <v>10</v>
      </c>
      <c r="E275" s="96">
        <v>0</v>
      </c>
      <c r="F275" s="91">
        <v>0</v>
      </c>
    </row>
    <row r="276" spans="1:6" s="94" customFormat="1" outlineLevel="1" x14ac:dyDescent="0.3">
      <c r="A276" s="95">
        <v>15</v>
      </c>
      <c r="B276" s="92" t="s">
        <v>282</v>
      </c>
      <c r="C276" s="91">
        <v>88.858495082898003</v>
      </c>
      <c r="D276" s="91">
        <v>10</v>
      </c>
      <c r="E276" s="96">
        <v>0</v>
      </c>
      <c r="F276" s="91">
        <v>0</v>
      </c>
    </row>
    <row r="277" spans="1:6" s="94" customFormat="1" outlineLevel="1" x14ac:dyDescent="0.3">
      <c r="A277" s="95">
        <v>15</v>
      </c>
      <c r="B277" s="92" t="s">
        <v>283</v>
      </c>
      <c r="C277" s="91">
        <v>407.63834619279402</v>
      </c>
      <c r="D277" s="91">
        <v>60</v>
      </c>
      <c r="E277" s="96">
        <v>0</v>
      </c>
      <c r="F277" s="91">
        <v>10</v>
      </c>
    </row>
    <row r="278" spans="1:6" s="94" customFormat="1" outlineLevel="1" x14ac:dyDescent="0.3">
      <c r="A278" s="95" t="s">
        <v>439</v>
      </c>
      <c r="B278" s="92" t="s">
        <v>284</v>
      </c>
      <c r="C278" s="91">
        <v>725.30746611415498</v>
      </c>
      <c r="D278" s="91"/>
      <c r="E278" s="96">
        <v>40</v>
      </c>
      <c r="F278" s="91">
        <v>10</v>
      </c>
    </row>
    <row r="279" spans="1:6" s="94" customFormat="1" outlineLevel="1" x14ac:dyDescent="0.3">
      <c r="A279" s="95">
        <v>15</v>
      </c>
      <c r="B279" s="92" t="s">
        <v>285</v>
      </c>
      <c r="C279" s="91">
        <v>544.25828238275005</v>
      </c>
      <c r="D279" s="91"/>
      <c r="E279" s="96">
        <v>40</v>
      </c>
      <c r="F279" s="91">
        <v>10</v>
      </c>
    </row>
    <row r="280" spans="1:6" s="94" customFormat="1" outlineLevel="1" x14ac:dyDescent="0.3">
      <c r="A280" s="95">
        <v>15</v>
      </c>
      <c r="B280" s="92" t="s">
        <v>286</v>
      </c>
      <c r="C280" s="91">
        <v>15141.4875621258</v>
      </c>
      <c r="D280" s="91">
        <v>740</v>
      </c>
      <c r="E280" s="96">
        <v>110</v>
      </c>
      <c r="F280" s="91">
        <v>120</v>
      </c>
    </row>
    <row r="281" spans="1:6" s="94" customFormat="1" outlineLevel="1" x14ac:dyDescent="0.3">
      <c r="A281" s="95">
        <v>15</v>
      </c>
      <c r="B281" s="92" t="s">
        <v>440</v>
      </c>
      <c r="C281" s="91">
        <v>105.519462910941</v>
      </c>
      <c r="D281" s="91"/>
      <c r="E281" s="96">
        <v>10</v>
      </c>
      <c r="F281" s="91">
        <v>0</v>
      </c>
    </row>
    <row r="282" spans="1:6" s="94" customFormat="1" outlineLevel="1" x14ac:dyDescent="0.3">
      <c r="A282" s="95">
        <v>15</v>
      </c>
      <c r="B282" s="92" t="s">
        <v>288</v>
      </c>
      <c r="C282" s="91">
        <v>103.298000533869</v>
      </c>
      <c r="D282" s="91"/>
      <c r="E282" s="96">
        <v>0</v>
      </c>
      <c r="F282" s="96">
        <v>0</v>
      </c>
    </row>
    <row r="283" spans="1:6" s="94" customFormat="1" outlineLevel="1" x14ac:dyDescent="0.3">
      <c r="A283" s="95">
        <v>15</v>
      </c>
      <c r="B283" s="92" t="s">
        <v>289</v>
      </c>
      <c r="C283" s="91">
        <v>567.583637342011</v>
      </c>
      <c r="D283" s="91"/>
      <c r="E283" s="96">
        <v>20</v>
      </c>
      <c r="F283" s="91">
        <v>0</v>
      </c>
    </row>
    <row r="284" spans="1:6" s="94" customFormat="1" outlineLevel="1" x14ac:dyDescent="0.3">
      <c r="A284" s="95">
        <v>15</v>
      </c>
      <c r="B284" s="92" t="s">
        <v>290</v>
      </c>
      <c r="C284" s="91">
        <v>77.751183197535696</v>
      </c>
      <c r="D284" s="91">
        <v>10</v>
      </c>
      <c r="E284" s="96">
        <v>10</v>
      </c>
      <c r="F284" s="91">
        <v>0</v>
      </c>
    </row>
    <row r="285" spans="1:6" s="94" customFormat="1" outlineLevel="1" x14ac:dyDescent="0.3">
      <c r="A285" s="95" t="s">
        <v>439</v>
      </c>
      <c r="B285" s="92" t="s">
        <v>291</v>
      </c>
      <c r="C285" s="91">
        <v>835.26985377924098</v>
      </c>
      <c r="D285" s="91"/>
      <c r="E285" s="96">
        <v>30</v>
      </c>
      <c r="F285" s="91">
        <v>10</v>
      </c>
    </row>
    <row r="286" spans="1:6" s="94" customFormat="1" outlineLevel="1" x14ac:dyDescent="0.3">
      <c r="A286" s="95">
        <v>15</v>
      </c>
      <c r="B286" s="92" t="s">
        <v>292</v>
      </c>
      <c r="C286" s="91">
        <v>194.377957993839</v>
      </c>
      <c r="D286" s="91">
        <v>0</v>
      </c>
      <c r="E286" s="96">
        <v>0</v>
      </c>
      <c r="F286" s="96">
        <v>0</v>
      </c>
    </row>
    <row r="287" spans="1:6" s="94" customFormat="1" outlineLevel="1" x14ac:dyDescent="0.3">
      <c r="A287" s="95">
        <v>15</v>
      </c>
      <c r="B287" s="92" t="s">
        <v>293</v>
      </c>
      <c r="C287" s="91">
        <v>148.83797926385401</v>
      </c>
      <c r="D287" s="91"/>
      <c r="E287" s="96">
        <v>0</v>
      </c>
      <c r="F287" s="96">
        <v>0</v>
      </c>
    </row>
    <row r="288" spans="1:6" s="94" customFormat="1" outlineLevel="1" x14ac:dyDescent="0.3">
      <c r="A288" s="95">
        <v>15</v>
      </c>
      <c r="B288" s="92" t="s">
        <v>294</v>
      </c>
      <c r="C288" s="91">
        <v>231.032087215535</v>
      </c>
      <c r="D288" s="91"/>
      <c r="E288" s="96">
        <v>20</v>
      </c>
      <c r="F288" s="91">
        <v>10</v>
      </c>
    </row>
    <row r="289" spans="1:6" s="94" customFormat="1" outlineLevel="1" x14ac:dyDescent="0.3">
      <c r="A289" s="95">
        <v>15</v>
      </c>
      <c r="B289" s="92" t="s">
        <v>295</v>
      </c>
      <c r="C289" s="91">
        <v>45.539978729985201</v>
      </c>
      <c r="D289" s="91">
        <v>10</v>
      </c>
      <c r="E289" s="96">
        <v>10</v>
      </c>
      <c r="F289" s="96">
        <v>0</v>
      </c>
    </row>
    <row r="290" spans="1:6" s="94" customFormat="1" outlineLevel="1" x14ac:dyDescent="0.3">
      <c r="A290" s="95">
        <v>15</v>
      </c>
      <c r="B290" s="92" t="s">
        <v>296</v>
      </c>
      <c r="C290" s="91">
        <v>164.38821590336099</v>
      </c>
      <c r="D290" s="91"/>
      <c r="E290" s="96">
        <v>10</v>
      </c>
      <c r="F290" s="96">
        <v>0</v>
      </c>
    </row>
    <row r="291" spans="1:6" outlineLevel="1" x14ac:dyDescent="0.3">
      <c r="A291" s="73">
        <v>15</v>
      </c>
      <c r="B291" s="72" t="s">
        <v>297</v>
      </c>
      <c r="C291" s="71">
        <v>131.06628024727499</v>
      </c>
      <c r="D291" s="70"/>
      <c r="E291" s="61">
        <v>10</v>
      </c>
      <c r="F291" s="70">
        <v>0</v>
      </c>
    </row>
    <row r="292" spans="1:6" outlineLevel="1" x14ac:dyDescent="0.3">
      <c r="A292" s="73">
        <v>15</v>
      </c>
      <c r="B292" s="72" t="s">
        <v>298</v>
      </c>
      <c r="C292" s="71">
        <v>2100.3926775220002</v>
      </c>
      <c r="D292" s="70">
        <v>80</v>
      </c>
      <c r="E292" s="61">
        <v>0</v>
      </c>
      <c r="F292" s="70">
        <v>20</v>
      </c>
    </row>
    <row r="293" spans="1:6" outlineLevel="1" x14ac:dyDescent="0.3">
      <c r="A293" s="73">
        <v>15</v>
      </c>
      <c r="B293" s="72" t="s">
        <v>299</v>
      </c>
      <c r="C293" s="71">
        <v>61.090215369492398</v>
      </c>
      <c r="D293" s="70">
        <v>10</v>
      </c>
      <c r="E293" s="61">
        <v>0</v>
      </c>
      <c r="F293" s="70">
        <v>0</v>
      </c>
    </row>
    <row r="294" spans="1:6" x14ac:dyDescent="0.3">
      <c r="A294" s="69" t="s">
        <v>300</v>
      </c>
      <c r="B294" s="68"/>
      <c r="C294" s="74">
        <v>24000.679521890728</v>
      </c>
      <c r="D294" s="74">
        <v>1010</v>
      </c>
      <c r="E294" s="74">
        <v>400</v>
      </c>
      <c r="F294" s="74">
        <v>230</v>
      </c>
    </row>
    <row r="295" spans="1:6" outlineLevel="1" x14ac:dyDescent="0.3">
      <c r="A295" s="73">
        <v>16</v>
      </c>
      <c r="B295" s="72" t="s">
        <v>301</v>
      </c>
      <c r="C295" s="71">
        <v>2383.6291305987402</v>
      </c>
      <c r="D295" s="70">
        <v>150</v>
      </c>
      <c r="E295" s="61">
        <v>40</v>
      </c>
      <c r="F295" s="70">
        <v>70</v>
      </c>
    </row>
    <row r="296" spans="1:6" outlineLevel="1" x14ac:dyDescent="0.3">
      <c r="A296" s="73">
        <v>16</v>
      </c>
      <c r="B296" s="72" t="s">
        <v>302</v>
      </c>
      <c r="C296" s="71">
        <v>3426.6057166342498</v>
      </c>
      <c r="D296" s="70">
        <v>400</v>
      </c>
      <c r="E296" s="61">
        <v>0</v>
      </c>
      <c r="F296" s="70">
        <v>90</v>
      </c>
    </row>
    <row r="297" spans="1:6" outlineLevel="1" x14ac:dyDescent="0.3">
      <c r="A297" s="73">
        <v>16</v>
      </c>
      <c r="B297" s="72" t="s">
        <v>303</v>
      </c>
      <c r="C297" s="71">
        <v>134.398473812883</v>
      </c>
      <c r="D297" s="70"/>
      <c r="E297" s="61">
        <v>10</v>
      </c>
      <c r="F297" s="70">
        <v>0</v>
      </c>
    </row>
    <row r="298" spans="1:6" outlineLevel="1" x14ac:dyDescent="0.3">
      <c r="A298" s="73">
        <v>16</v>
      </c>
      <c r="B298" s="72" t="s">
        <v>304</v>
      </c>
      <c r="C298" s="71">
        <v>145.50578569824501</v>
      </c>
      <c r="D298" s="70"/>
      <c r="E298" s="61">
        <v>30</v>
      </c>
      <c r="F298" s="70">
        <v>10</v>
      </c>
    </row>
    <row r="299" spans="1:6" outlineLevel="1" x14ac:dyDescent="0.3">
      <c r="A299" s="73">
        <v>16</v>
      </c>
      <c r="B299" s="72" t="s">
        <v>305</v>
      </c>
      <c r="C299" s="71">
        <v>197.71015155944801</v>
      </c>
      <c r="D299" s="70"/>
      <c r="E299" s="61">
        <v>10</v>
      </c>
      <c r="F299" s="61">
        <v>0</v>
      </c>
    </row>
    <row r="300" spans="1:6" s="94" customFormat="1" outlineLevel="1" x14ac:dyDescent="0.3">
      <c r="A300" s="95">
        <v>16</v>
      </c>
      <c r="B300" s="92" t="s">
        <v>306</v>
      </c>
      <c r="C300" s="91">
        <v>157.723828772144</v>
      </c>
      <c r="D300" s="91"/>
      <c r="E300" s="96">
        <v>0</v>
      </c>
      <c r="F300" s="96">
        <v>0</v>
      </c>
    </row>
    <row r="301" spans="1:6" s="94" customFormat="1" outlineLevel="1" x14ac:dyDescent="0.3">
      <c r="A301" s="95">
        <v>16</v>
      </c>
      <c r="B301" s="92" t="s">
        <v>307</v>
      </c>
      <c r="C301" s="91">
        <v>324.333507052578</v>
      </c>
      <c r="D301" s="91"/>
      <c r="E301" s="96">
        <v>10</v>
      </c>
      <c r="F301" s="91">
        <v>0</v>
      </c>
    </row>
    <row r="302" spans="1:6" s="94" customFormat="1" outlineLevel="1" x14ac:dyDescent="0.3">
      <c r="A302" s="95">
        <v>16</v>
      </c>
      <c r="B302" s="92" t="s">
        <v>308</v>
      </c>
      <c r="C302" s="91">
        <v>147.72724807531799</v>
      </c>
      <c r="D302" s="91"/>
      <c r="E302" s="96">
        <v>10</v>
      </c>
      <c r="F302" s="91">
        <v>0</v>
      </c>
    </row>
    <row r="303" spans="1:6" s="94" customFormat="1" outlineLevel="1" x14ac:dyDescent="0.3">
      <c r="A303" s="95" t="s">
        <v>441</v>
      </c>
      <c r="B303" s="92" t="s">
        <v>309</v>
      </c>
      <c r="C303" s="91">
        <v>697.53918640074903</v>
      </c>
      <c r="D303" s="91"/>
      <c r="E303" s="96">
        <v>20</v>
      </c>
      <c r="F303" s="91">
        <v>0</v>
      </c>
    </row>
    <row r="304" spans="1:6" s="94" customFormat="1" outlineLevel="1" x14ac:dyDescent="0.3">
      <c r="A304" s="95">
        <v>16</v>
      </c>
      <c r="B304" s="92" t="s">
        <v>310</v>
      </c>
      <c r="C304" s="91">
        <v>124.401893116057</v>
      </c>
      <c r="D304" s="91">
        <v>20</v>
      </c>
      <c r="E304" s="96">
        <v>0</v>
      </c>
      <c r="F304" s="91">
        <v>0</v>
      </c>
    </row>
    <row r="305" spans="1:6" s="94" customFormat="1" outlineLevel="1" x14ac:dyDescent="0.3">
      <c r="A305" s="95">
        <v>16</v>
      </c>
      <c r="B305" s="92" t="s">
        <v>311</v>
      </c>
      <c r="C305" s="91">
        <v>163.27748471482499</v>
      </c>
      <c r="D305" s="91"/>
      <c r="E305" s="96">
        <v>10</v>
      </c>
      <c r="F305" s="96">
        <v>0</v>
      </c>
    </row>
    <row r="306" spans="1:6" s="94" customFormat="1" outlineLevel="1" x14ac:dyDescent="0.3">
      <c r="A306" s="95">
        <v>16</v>
      </c>
      <c r="B306" s="92" t="s">
        <v>312</v>
      </c>
      <c r="C306" s="91">
        <v>121.069699550449</v>
      </c>
      <c r="D306" s="91"/>
      <c r="E306" s="96">
        <v>10</v>
      </c>
      <c r="F306" s="91">
        <v>0</v>
      </c>
    </row>
    <row r="307" spans="1:6" s="94" customFormat="1" outlineLevel="1" x14ac:dyDescent="0.3">
      <c r="A307" s="95">
        <v>16</v>
      </c>
      <c r="B307" s="92" t="s">
        <v>313</v>
      </c>
      <c r="C307" s="91">
        <v>199.93161393651999</v>
      </c>
      <c r="D307" s="91"/>
      <c r="E307" s="96">
        <v>10</v>
      </c>
      <c r="F307" s="96">
        <v>0</v>
      </c>
    </row>
    <row r="308" spans="1:6" s="94" customFormat="1" outlineLevel="1" x14ac:dyDescent="0.3">
      <c r="A308" s="95">
        <v>16</v>
      </c>
      <c r="B308" s="92" t="s">
        <v>314</v>
      </c>
      <c r="C308" s="91">
        <v>78.861914386072002</v>
      </c>
      <c r="D308" s="91"/>
      <c r="E308" s="96">
        <v>0</v>
      </c>
      <c r="F308" s="96">
        <v>0</v>
      </c>
    </row>
    <row r="309" spans="1:6" s="94" customFormat="1" outlineLevel="1" x14ac:dyDescent="0.3">
      <c r="A309" s="95">
        <v>16</v>
      </c>
      <c r="B309" s="92" t="s">
        <v>315</v>
      </c>
      <c r="C309" s="91">
        <v>98.855075779724004</v>
      </c>
      <c r="D309" s="91"/>
      <c r="E309" s="96">
        <v>0</v>
      </c>
      <c r="F309" s="96">
        <v>0</v>
      </c>
    </row>
    <row r="310" spans="1:6" s="94" customFormat="1" outlineLevel="1" x14ac:dyDescent="0.3">
      <c r="A310" s="95">
        <v>16</v>
      </c>
      <c r="B310" s="92" t="s">
        <v>316</v>
      </c>
      <c r="C310" s="91">
        <v>147.72724807531799</v>
      </c>
      <c r="D310" s="91"/>
      <c r="E310" s="96">
        <v>0</v>
      </c>
      <c r="F310" s="96">
        <v>0</v>
      </c>
    </row>
    <row r="311" spans="1:6" s="94" customFormat="1" outlineLevel="1" x14ac:dyDescent="0.3">
      <c r="A311" s="95">
        <v>16</v>
      </c>
      <c r="B311" s="92" t="s">
        <v>317</v>
      </c>
      <c r="C311" s="91">
        <v>223.256968895781</v>
      </c>
      <c r="D311" s="91"/>
      <c r="E311" s="96">
        <v>0</v>
      </c>
      <c r="F311" s="96">
        <v>0</v>
      </c>
    </row>
    <row r="312" spans="1:6" x14ac:dyDescent="0.3">
      <c r="A312" s="69" t="s">
        <v>318</v>
      </c>
      <c r="B312" s="68"/>
      <c r="C312" s="74">
        <v>8772.5549270591</v>
      </c>
      <c r="D312" s="74">
        <v>570</v>
      </c>
      <c r="E312" s="74">
        <v>160</v>
      </c>
      <c r="F312" s="74">
        <v>170</v>
      </c>
    </row>
    <row r="313" spans="1:6" outlineLevel="1" x14ac:dyDescent="0.3">
      <c r="A313" s="73">
        <v>17</v>
      </c>
      <c r="B313" s="72" t="s">
        <v>319</v>
      </c>
      <c r="C313" s="71">
        <v>243.250130289433</v>
      </c>
      <c r="D313" s="70"/>
      <c r="E313" s="61">
        <v>0</v>
      </c>
      <c r="F313" s="70">
        <v>0</v>
      </c>
    </row>
    <row r="314" spans="1:6" outlineLevel="1" x14ac:dyDescent="0.3">
      <c r="A314" s="73">
        <v>17</v>
      </c>
      <c r="B314" s="72" t="s">
        <v>320</v>
      </c>
      <c r="C314" s="71">
        <v>311.00473279014301</v>
      </c>
      <c r="D314" s="70"/>
      <c r="E314" s="61">
        <v>10</v>
      </c>
      <c r="F314" s="70">
        <v>0</v>
      </c>
    </row>
    <row r="315" spans="1:6" outlineLevel="1" x14ac:dyDescent="0.3">
      <c r="A315" s="73">
        <v>17</v>
      </c>
      <c r="B315" s="72" t="s">
        <v>321</v>
      </c>
      <c r="C315" s="71">
        <v>243.250130289433</v>
      </c>
      <c r="D315" s="70"/>
      <c r="E315" s="61">
        <v>30</v>
      </c>
      <c r="F315" s="70">
        <v>10</v>
      </c>
    </row>
    <row r="316" spans="1:6" s="94" customFormat="1" outlineLevel="1" x14ac:dyDescent="0.3">
      <c r="A316" s="95">
        <v>17</v>
      </c>
      <c r="B316" s="92" t="s">
        <v>322</v>
      </c>
      <c r="C316" s="91">
        <v>66.643871312173502</v>
      </c>
      <c r="D316" s="91"/>
      <c r="E316" s="96">
        <v>0</v>
      </c>
      <c r="F316" s="96">
        <v>0</v>
      </c>
    </row>
    <row r="317" spans="1:6" outlineLevel="1" x14ac:dyDescent="0.3">
      <c r="A317" s="73">
        <v>17</v>
      </c>
      <c r="B317" s="72" t="s">
        <v>323</v>
      </c>
      <c r="C317" s="71">
        <v>1977.1015155944799</v>
      </c>
      <c r="D317" s="71">
        <v>220</v>
      </c>
      <c r="E317" s="61">
        <v>20</v>
      </c>
      <c r="F317" s="70">
        <v>40</v>
      </c>
    </row>
    <row r="318" spans="1:6" outlineLevel="1" x14ac:dyDescent="0.3">
      <c r="A318" s="73">
        <v>17</v>
      </c>
      <c r="B318" s="72" t="s">
        <v>324</v>
      </c>
      <c r="C318" s="71">
        <v>215.48185057602799</v>
      </c>
      <c r="D318" s="71"/>
      <c r="E318" s="61">
        <v>30</v>
      </c>
      <c r="F318" s="70">
        <v>10</v>
      </c>
    </row>
    <row r="319" spans="1:6" outlineLevel="1" x14ac:dyDescent="0.3">
      <c r="A319" s="73">
        <v>17</v>
      </c>
      <c r="B319" s="72" t="s">
        <v>325</v>
      </c>
      <c r="C319" s="71">
        <v>219.92477533017299</v>
      </c>
      <c r="D319" s="71"/>
      <c r="E319" s="61">
        <v>30</v>
      </c>
      <c r="F319" s="70">
        <v>10</v>
      </c>
    </row>
    <row r="320" spans="1:6" s="94" customFormat="1" outlineLevel="1" x14ac:dyDescent="0.3">
      <c r="A320" s="95">
        <v>17</v>
      </c>
      <c r="B320" s="92" t="s">
        <v>326</v>
      </c>
      <c r="C320" s="91">
        <v>97.744344591187797</v>
      </c>
      <c r="D320" s="91">
        <v>0</v>
      </c>
      <c r="E320" s="96">
        <v>0</v>
      </c>
      <c r="F320" s="96">
        <v>0</v>
      </c>
    </row>
    <row r="321" spans="1:6" s="94" customFormat="1" outlineLevel="1" x14ac:dyDescent="0.3">
      <c r="A321" s="95">
        <v>17</v>
      </c>
      <c r="B321" s="92" t="s">
        <v>327</v>
      </c>
      <c r="C321" s="91">
        <v>1115.1741132903701</v>
      </c>
      <c r="D321" s="91">
        <v>160</v>
      </c>
      <c r="E321" s="96">
        <v>0</v>
      </c>
      <c r="F321" s="91">
        <v>20</v>
      </c>
    </row>
    <row r="322" spans="1:6" s="94" customFormat="1" outlineLevel="1" x14ac:dyDescent="0.3">
      <c r="A322" s="95">
        <v>17</v>
      </c>
      <c r="B322" s="92" t="s">
        <v>328</v>
      </c>
      <c r="C322" s="91">
        <v>291.01157139649098</v>
      </c>
      <c r="D322" s="91"/>
      <c r="E322" s="96">
        <v>30</v>
      </c>
      <c r="F322" s="91">
        <v>10</v>
      </c>
    </row>
    <row r="323" spans="1:6" s="94" customFormat="1" outlineLevel="1" x14ac:dyDescent="0.3">
      <c r="A323" s="95">
        <v>17</v>
      </c>
      <c r="B323" s="92" t="s">
        <v>329</v>
      </c>
      <c r="C323" s="91">
        <v>235.47501196968</v>
      </c>
      <c r="D323" s="91"/>
      <c r="E323" s="96">
        <v>0</v>
      </c>
      <c r="F323" s="96">
        <v>0</v>
      </c>
    </row>
    <row r="324" spans="1:6" s="94" customFormat="1" outlineLevel="1" x14ac:dyDescent="0.3">
      <c r="A324" s="95">
        <v>17</v>
      </c>
      <c r="B324" s="92" t="s">
        <v>330</v>
      </c>
      <c r="C324" s="91">
        <v>24715.990407308102</v>
      </c>
      <c r="D324" s="91">
        <v>3490</v>
      </c>
      <c r="E324" s="96">
        <v>180</v>
      </c>
      <c r="F324" s="91">
        <v>500</v>
      </c>
    </row>
    <row r="325" spans="1:6" s="94" customFormat="1" outlineLevel="1" x14ac:dyDescent="0.3">
      <c r="A325" s="95">
        <v>17</v>
      </c>
      <c r="B325" s="92" t="s">
        <v>331</v>
      </c>
      <c r="C325" s="91">
        <v>97.744344591187797</v>
      </c>
      <c r="D325" s="91">
        <v>20</v>
      </c>
      <c r="E325" s="96">
        <v>0</v>
      </c>
      <c r="F325" s="91">
        <v>0</v>
      </c>
    </row>
    <row r="326" spans="1:6" s="94" customFormat="1" outlineLevel="1" x14ac:dyDescent="0.3">
      <c r="A326" s="95">
        <v>17</v>
      </c>
      <c r="B326" s="92" t="s">
        <v>332</v>
      </c>
      <c r="C326" s="91">
        <v>37.764860410231599</v>
      </c>
      <c r="D326" s="91">
        <v>10</v>
      </c>
      <c r="E326" s="96">
        <v>0</v>
      </c>
      <c r="F326" s="96">
        <v>0</v>
      </c>
    </row>
    <row r="327" spans="1:6" s="94" customFormat="1" outlineLevel="1" x14ac:dyDescent="0.3">
      <c r="A327" s="95">
        <v>17</v>
      </c>
      <c r="B327" s="92" t="s">
        <v>333</v>
      </c>
      <c r="C327" s="91">
        <v>66.643871312173502</v>
      </c>
      <c r="D327" s="91"/>
      <c r="E327" s="96">
        <v>10</v>
      </c>
      <c r="F327" s="96">
        <v>0</v>
      </c>
    </row>
    <row r="328" spans="1:6" s="94" customFormat="1" outlineLevel="1" x14ac:dyDescent="0.3">
      <c r="A328" s="95">
        <v>17</v>
      </c>
      <c r="B328" s="92" t="s">
        <v>334</v>
      </c>
      <c r="C328" s="91">
        <v>333.21935656086703</v>
      </c>
      <c r="D328" s="91">
        <v>30</v>
      </c>
      <c r="E328" s="96">
        <v>0</v>
      </c>
      <c r="F328" s="91">
        <v>10</v>
      </c>
    </row>
    <row r="329" spans="1:6" s="94" customFormat="1" outlineLevel="1" x14ac:dyDescent="0.3">
      <c r="A329" s="95">
        <v>17</v>
      </c>
      <c r="B329" s="92" t="s">
        <v>335</v>
      </c>
      <c r="C329" s="91">
        <v>85.526301517289298</v>
      </c>
      <c r="D329" s="91">
        <v>0</v>
      </c>
      <c r="E329" s="96">
        <v>0</v>
      </c>
      <c r="F329" s="96">
        <v>0</v>
      </c>
    </row>
    <row r="330" spans="1:6" s="94" customFormat="1" outlineLevel="1" x14ac:dyDescent="0.3">
      <c r="A330" s="95">
        <v>17</v>
      </c>
      <c r="B330" s="92" t="s">
        <v>336</v>
      </c>
      <c r="C330" s="91">
        <v>123.291161927521</v>
      </c>
      <c r="D330" s="91"/>
      <c r="E330" s="96">
        <v>30</v>
      </c>
      <c r="F330" s="91">
        <v>10</v>
      </c>
    </row>
    <row r="331" spans="1:6" s="94" customFormat="1" outlineLevel="1" x14ac:dyDescent="0.3">
      <c r="A331" s="95">
        <v>17</v>
      </c>
      <c r="B331" s="92" t="s">
        <v>337</v>
      </c>
      <c r="C331" s="91">
        <v>1298.44475939885</v>
      </c>
      <c r="D331" s="91">
        <v>230</v>
      </c>
      <c r="E331" s="96">
        <v>20</v>
      </c>
      <c r="F331" s="91">
        <v>40</v>
      </c>
    </row>
    <row r="332" spans="1:6" s="94" customFormat="1" outlineLevel="1" x14ac:dyDescent="0.3">
      <c r="A332" s="95">
        <v>17</v>
      </c>
      <c r="B332" s="92" t="s">
        <v>338</v>
      </c>
      <c r="C332" s="91">
        <v>345.437399634766</v>
      </c>
      <c r="D332" s="91"/>
      <c r="E332" s="96">
        <v>30</v>
      </c>
      <c r="F332" s="91">
        <v>10</v>
      </c>
    </row>
    <row r="333" spans="1:6" s="94" customFormat="1" outlineLevel="1" x14ac:dyDescent="0.3">
      <c r="A333" s="95">
        <v>17</v>
      </c>
      <c r="B333" s="92" t="s">
        <v>339</v>
      </c>
      <c r="C333" s="91">
        <v>249.91451742065101</v>
      </c>
      <c r="D333" s="91">
        <v>0</v>
      </c>
      <c r="E333" s="96">
        <v>0</v>
      </c>
      <c r="F333" s="96">
        <v>0</v>
      </c>
    </row>
    <row r="334" spans="1:6" x14ac:dyDescent="0.3">
      <c r="A334" s="69" t="s">
        <v>340</v>
      </c>
      <c r="B334" s="68"/>
      <c r="C334" s="74">
        <v>32370.039027511237</v>
      </c>
      <c r="D334" s="74">
        <v>4160</v>
      </c>
      <c r="E334" s="74">
        <v>420</v>
      </c>
      <c r="F334" s="74">
        <v>670</v>
      </c>
    </row>
    <row r="335" spans="1:6" s="94" customFormat="1" outlineLevel="1" x14ac:dyDescent="0.3">
      <c r="A335" s="95">
        <v>18</v>
      </c>
      <c r="B335" s="92" t="s">
        <v>341</v>
      </c>
      <c r="C335" s="91">
        <v>146.61651688678199</v>
      </c>
      <c r="D335" s="91"/>
      <c r="E335" s="96">
        <v>0</v>
      </c>
      <c r="F335" s="96">
        <v>0</v>
      </c>
    </row>
    <row r="336" spans="1:6" s="94" customFormat="1" outlineLevel="1" x14ac:dyDescent="0.3">
      <c r="A336" s="95">
        <v>18</v>
      </c>
      <c r="B336" s="92" t="s">
        <v>342</v>
      </c>
      <c r="C336" s="91">
        <v>373.205679348172</v>
      </c>
      <c r="D336" s="91"/>
      <c r="E336" s="96">
        <v>30</v>
      </c>
      <c r="F336" s="91">
        <v>10</v>
      </c>
    </row>
    <row r="337" spans="1:6" s="94" customFormat="1" outlineLevel="1" x14ac:dyDescent="0.3">
      <c r="A337" s="95">
        <v>18</v>
      </c>
      <c r="B337" s="92" t="s">
        <v>343</v>
      </c>
      <c r="C337" s="91">
        <v>867.48105824679203</v>
      </c>
      <c r="D337" s="91"/>
      <c r="E337" s="96">
        <v>70</v>
      </c>
      <c r="F337" s="91">
        <v>20</v>
      </c>
    </row>
    <row r="338" spans="1:6" s="94" customFormat="1" outlineLevel="1" x14ac:dyDescent="0.3">
      <c r="A338" s="95">
        <v>18</v>
      </c>
      <c r="B338" s="92" t="s">
        <v>344</v>
      </c>
      <c r="C338" s="91">
        <v>126.62335549313001</v>
      </c>
      <c r="D338" s="91"/>
      <c r="E338" s="96">
        <v>0</v>
      </c>
      <c r="F338" s="96">
        <v>0</v>
      </c>
    </row>
    <row r="339" spans="1:6" s="94" customFormat="1" outlineLevel="1" x14ac:dyDescent="0.3">
      <c r="A339" s="95">
        <v>18</v>
      </c>
      <c r="B339" s="92" t="s">
        <v>345</v>
      </c>
      <c r="C339" s="91">
        <v>1856.0318160440299</v>
      </c>
      <c r="D339" s="91">
        <v>110</v>
      </c>
      <c r="E339" s="96">
        <v>0</v>
      </c>
      <c r="F339" s="91">
        <v>40</v>
      </c>
    </row>
    <row r="340" spans="1:6" s="94" customFormat="1" outlineLevel="1" x14ac:dyDescent="0.3">
      <c r="A340" s="95">
        <v>18</v>
      </c>
      <c r="B340" s="92" t="s">
        <v>346</v>
      </c>
      <c r="C340" s="91">
        <v>256.57890455186799</v>
      </c>
      <c r="D340" s="96">
        <v>0</v>
      </c>
      <c r="E340" s="96">
        <v>0</v>
      </c>
      <c r="F340" s="96">
        <v>0</v>
      </c>
    </row>
    <row r="341" spans="1:6" s="94" customFormat="1" outlineLevel="1" x14ac:dyDescent="0.3">
      <c r="A341" s="95">
        <v>18</v>
      </c>
      <c r="B341" s="92" t="s">
        <v>347</v>
      </c>
      <c r="C341" s="91">
        <v>109.962387665086</v>
      </c>
      <c r="D341" s="96">
        <v>0</v>
      </c>
      <c r="E341" s="96">
        <v>0</v>
      </c>
      <c r="F341" s="96">
        <v>0</v>
      </c>
    </row>
    <row r="342" spans="1:6" s="94" customFormat="1" outlineLevel="1" x14ac:dyDescent="0.3">
      <c r="A342" s="95">
        <v>18</v>
      </c>
      <c r="B342" s="92" t="s">
        <v>348</v>
      </c>
      <c r="C342" s="91">
        <v>97.744344591187797</v>
      </c>
      <c r="D342" s="96">
        <v>0</v>
      </c>
      <c r="E342" s="96">
        <v>0</v>
      </c>
      <c r="F342" s="96">
        <v>0</v>
      </c>
    </row>
    <row r="343" spans="1:6" s="94" customFormat="1" outlineLevel="1" x14ac:dyDescent="0.3">
      <c r="A343" s="95">
        <v>18</v>
      </c>
      <c r="B343" s="92" t="s">
        <v>349</v>
      </c>
      <c r="C343" s="91">
        <v>111.07311885362201</v>
      </c>
      <c r="D343" s="96">
        <v>0</v>
      </c>
      <c r="E343" s="96">
        <v>0</v>
      </c>
      <c r="F343" s="96">
        <v>0</v>
      </c>
    </row>
    <row r="344" spans="1:6" s="94" customFormat="1" outlineLevel="1" x14ac:dyDescent="0.3">
      <c r="A344" s="95">
        <v>18</v>
      </c>
      <c r="B344" s="92" t="s">
        <v>350</v>
      </c>
      <c r="C344" s="91">
        <v>77.751183197535696</v>
      </c>
      <c r="D344" s="96">
        <v>0</v>
      </c>
      <c r="E344" s="96">
        <v>0</v>
      </c>
      <c r="F344" s="96">
        <v>0</v>
      </c>
    </row>
    <row r="345" spans="1:6" s="94" customFormat="1" outlineLevel="1" x14ac:dyDescent="0.3">
      <c r="A345" s="95">
        <v>18</v>
      </c>
      <c r="B345" s="92" t="s">
        <v>351</v>
      </c>
      <c r="C345" s="91">
        <v>118.84823717337601</v>
      </c>
      <c r="D345" s="96">
        <v>0</v>
      </c>
      <c r="E345" s="96">
        <v>0</v>
      </c>
      <c r="F345" s="96">
        <v>0</v>
      </c>
    </row>
    <row r="346" spans="1:6" s="94" customFormat="1" outlineLevel="1" x14ac:dyDescent="0.3">
      <c r="A346" s="95">
        <v>18</v>
      </c>
      <c r="B346" s="92" t="s">
        <v>352</v>
      </c>
      <c r="C346" s="91">
        <v>283.23645307673701</v>
      </c>
      <c r="D346" s="96">
        <v>0</v>
      </c>
      <c r="E346" s="96">
        <v>0</v>
      </c>
      <c r="F346" s="96">
        <v>0</v>
      </c>
    </row>
    <row r="347" spans="1:6" s="94" customFormat="1" outlineLevel="1" x14ac:dyDescent="0.3">
      <c r="A347" s="95">
        <v>18</v>
      </c>
      <c r="B347" s="92" t="s">
        <v>353</v>
      </c>
      <c r="C347" s="91">
        <v>69.976064877782207</v>
      </c>
      <c r="D347" s="96">
        <v>0</v>
      </c>
      <c r="E347" s="96">
        <v>0</v>
      </c>
      <c r="F347" s="96">
        <v>0</v>
      </c>
    </row>
    <row r="348" spans="1:6" s="94" customFormat="1" outlineLevel="1" x14ac:dyDescent="0.3">
      <c r="A348" s="95">
        <v>18</v>
      </c>
      <c r="B348" s="92" t="s">
        <v>354</v>
      </c>
      <c r="C348" s="91">
        <v>111.07311885362201</v>
      </c>
      <c r="D348" s="96">
        <v>0</v>
      </c>
      <c r="E348" s="96">
        <v>0</v>
      </c>
      <c r="F348" s="96">
        <v>0</v>
      </c>
    </row>
    <row r="349" spans="1:6" s="94" customFormat="1" outlineLevel="1" x14ac:dyDescent="0.3">
      <c r="A349" s="95">
        <v>18</v>
      </c>
      <c r="B349" s="92" t="s">
        <v>355</v>
      </c>
      <c r="C349" s="91">
        <v>258.80036692893998</v>
      </c>
      <c r="D349" s="96">
        <v>0</v>
      </c>
      <c r="E349" s="96">
        <v>0</v>
      </c>
      <c r="F349" s="96">
        <v>0</v>
      </c>
    </row>
    <row r="350" spans="1:6" s="94" customFormat="1" outlineLevel="1" x14ac:dyDescent="0.3">
      <c r="A350" s="95">
        <v>18</v>
      </c>
      <c r="B350" s="92" t="s">
        <v>356</v>
      </c>
      <c r="C350" s="91">
        <v>67.754602500709694</v>
      </c>
      <c r="D350" s="96">
        <v>0</v>
      </c>
      <c r="E350" s="96">
        <v>0</v>
      </c>
      <c r="F350" s="96">
        <v>0</v>
      </c>
    </row>
    <row r="351" spans="1:6" s="94" customFormat="1" outlineLevel="1" x14ac:dyDescent="0.3">
      <c r="A351" s="95">
        <v>18</v>
      </c>
      <c r="B351" s="92" t="s">
        <v>357</v>
      </c>
      <c r="C351" s="91">
        <v>186.602839674086</v>
      </c>
      <c r="D351" s="96">
        <v>0</v>
      </c>
      <c r="E351" s="96">
        <v>0</v>
      </c>
      <c r="F351" s="96">
        <v>0</v>
      </c>
    </row>
    <row r="352" spans="1:6" s="94" customFormat="1" outlineLevel="1" x14ac:dyDescent="0.3">
      <c r="A352" s="95">
        <v>18</v>
      </c>
      <c r="B352" s="92" t="s">
        <v>358</v>
      </c>
      <c r="C352" s="91">
        <v>169.94187184604201</v>
      </c>
      <c r="D352" s="96">
        <v>0</v>
      </c>
      <c r="E352" s="96">
        <v>0</v>
      </c>
      <c r="F352" s="96">
        <v>0</v>
      </c>
    </row>
    <row r="353" spans="1:6" s="94" customFormat="1" outlineLevel="1" x14ac:dyDescent="0.3">
      <c r="A353" s="95">
        <v>18</v>
      </c>
      <c r="B353" s="92" t="s">
        <v>359</v>
      </c>
      <c r="C353" s="91">
        <v>122.180430738985</v>
      </c>
      <c r="D353" s="96">
        <v>0</v>
      </c>
      <c r="E353" s="96">
        <v>0</v>
      </c>
      <c r="F353" s="96">
        <v>0</v>
      </c>
    </row>
    <row r="354" spans="1:6" s="94" customFormat="1" outlineLevel="1" x14ac:dyDescent="0.3">
      <c r="A354" s="95">
        <v>18</v>
      </c>
      <c r="B354" s="92" t="s">
        <v>360</v>
      </c>
      <c r="C354" s="91">
        <v>212.14965701041899</v>
      </c>
      <c r="D354" s="96">
        <v>0</v>
      </c>
      <c r="E354" s="96">
        <v>0</v>
      </c>
      <c r="F354" s="96">
        <v>0</v>
      </c>
    </row>
    <row r="355" spans="1:6" s="94" customFormat="1" outlineLevel="1" x14ac:dyDescent="0.3">
      <c r="A355" s="95">
        <v>18</v>
      </c>
      <c r="B355" s="92" t="s">
        <v>361</v>
      </c>
      <c r="C355" s="91">
        <v>252.135979797723</v>
      </c>
      <c r="D355" s="96">
        <v>0</v>
      </c>
      <c r="E355" s="96">
        <v>0</v>
      </c>
      <c r="F355" s="96">
        <v>0</v>
      </c>
    </row>
    <row r="356" spans="1:6" x14ac:dyDescent="0.3">
      <c r="A356" s="69" t="s">
        <v>362</v>
      </c>
      <c r="B356" s="68"/>
      <c r="C356" s="74">
        <v>5875.7679873566267</v>
      </c>
      <c r="D356" s="74">
        <v>110</v>
      </c>
      <c r="E356" s="74">
        <v>100</v>
      </c>
      <c r="F356" s="74">
        <v>70</v>
      </c>
    </row>
    <row r="357" spans="1:6" s="94" customFormat="1" outlineLevel="1" x14ac:dyDescent="0.3">
      <c r="A357" s="95">
        <v>19</v>
      </c>
      <c r="B357" s="92" t="s">
        <v>363</v>
      </c>
      <c r="C357" s="91">
        <v>55.536559426811202</v>
      </c>
      <c r="D357" s="91"/>
      <c r="E357" s="96">
        <v>0</v>
      </c>
      <c r="F357" s="96">
        <v>0</v>
      </c>
    </row>
    <row r="358" spans="1:6" s="94" customFormat="1" outlineLevel="1" x14ac:dyDescent="0.3">
      <c r="A358" s="95">
        <v>19</v>
      </c>
      <c r="B358" s="92" t="s">
        <v>364</v>
      </c>
      <c r="C358" s="91">
        <v>602.01630418663399</v>
      </c>
      <c r="D358" s="91"/>
      <c r="E358" s="96">
        <v>30</v>
      </c>
      <c r="F358" s="91">
        <v>10</v>
      </c>
    </row>
    <row r="359" spans="1:6" s="94" customFormat="1" outlineLevel="1" x14ac:dyDescent="0.3">
      <c r="A359" s="95">
        <v>19</v>
      </c>
      <c r="B359" s="92" t="s">
        <v>365</v>
      </c>
      <c r="C359" s="91">
        <v>390.97737836475102</v>
      </c>
      <c r="D359" s="91"/>
      <c r="E359" s="96">
        <v>10</v>
      </c>
      <c r="F359" s="96">
        <v>0</v>
      </c>
    </row>
    <row r="360" spans="1:6" s="94" customFormat="1" outlineLevel="1" x14ac:dyDescent="0.3">
      <c r="A360" s="95">
        <v>19</v>
      </c>
      <c r="B360" s="92" t="s">
        <v>366</v>
      </c>
      <c r="C360" s="91">
        <v>67.754602500709694</v>
      </c>
      <c r="D360" s="91"/>
      <c r="E360" s="96">
        <v>0</v>
      </c>
      <c r="F360" s="96">
        <v>0</v>
      </c>
    </row>
    <row r="361" spans="1:6" s="94" customFormat="1" outlineLevel="1" x14ac:dyDescent="0.3">
      <c r="A361" s="95">
        <v>19</v>
      </c>
      <c r="B361" s="92" t="s">
        <v>367</v>
      </c>
      <c r="C361" s="91">
        <v>127.734086681666</v>
      </c>
      <c r="D361" s="91"/>
      <c r="E361" s="96">
        <v>10</v>
      </c>
      <c r="F361" s="91">
        <v>0</v>
      </c>
    </row>
    <row r="362" spans="1:6" s="94" customFormat="1" outlineLevel="1" x14ac:dyDescent="0.3">
      <c r="A362" s="95">
        <v>19</v>
      </c>
      <c r="B362" s="92" t="s">
        <v>368</v>
      </c>
      <c r="C362" s="91">
        <v>76.640452008999503</v>
      </c>
      <c r="D362" s="91">
        <v>10</v>
      </c>
      <c r="E362" s="96">
        <v>0</v>
      </c>
      <c r="F362" s="91">
        <v>0</v>
      </c>
    </row>
    <row r="363" spans="1:6" s="94" customFormat="1" outlineLevel="1" x14ac:dyDescent="0.3">
      <c r="A363" s="95">
        <v>19</v>
      </c>
      <c r="B363" s="92" t="s">
        <v>369</v>
      </c>
      <c r="C363" s="91">
        <v>923.01761767360301</v>
      </c>
      <c r="D363" s="91"/>
      <c r="E363" s="96">
        <v>50</v>
      </c>
      <c r="F363" s="91">
        <v>20</v>
      </c>
    </row>
    <row r="364" spans="1:6" s="94" customFormat="1" outlineLevel="1" x14ac:dyDescent="0.3">
      <c r="A364" s="95">
        <v>19</v>
      </c>
      <c r="B364" s="92" t="s">
        <v>370</v>
      </c>
      <c r="C364" s="91">
        <v>128.84481787020201</v>
      </c>
      <c r="D364" s="91"/>
      <c r="E364" s="96">
        <v>0</v>
      </c>
      <c r="F364" s="96">
        <v>0</v>
      </c>
    </row>
    <row r="365" spans="1:6" s="94" customFormat="1" outlineLevel="1" x14ac:dyDescent="0.3">
      <c r="A365" s="95">
        <v>19</v>
      </c>
      <c r="B365" s="92" t="s">
        <v>371</v>
      </c>
      <c r="C365" s="91">
        <v>1488.37979263854</v>
      </c>
      <c r="D365" s="91"/>
      <c r="E365" s="96">
        <v>10</v>
      </c>
      <c r="F365" s="96">
        <v>0</v>
      </c>
    </row>
    <row r="366" spans="1:6" s="94" customFormat="1" outlineLevel="1" x14ac:dyDescent="0.3">
      <c r="A366" s="95">
        <v>19</v>
      </c>
      <c r="B366" s="92" t="s">
        <v>372</v>
      </c>
      <c r="C366" s="91">
        <v>111.07311885362201</v>
      </c>
      <c r="D366" s="91"/>
      <c r="E366" s="96">
        <v>0</v>
      </c>
      <c r="F366" s="96">
        <v>0</v>
      </c>
    </row>
    <row r="367" spans="1:6" s="94" customFormat="1" outlineLevel="1" x14ac:dyDescent="0.3">
      <c r="A367" s="95">
        <v>19</v>
      </c>
      <c r="B367" s="92" t="s">
        <v>373</v>
      </c>
      <c r="C367" s="91">
        <v>201.04234512505701</v>
      </c>
      <c r="D367" s="91"/>
      <c r="E367" s="96">
        <v>30</v>
      </c>
      <c r="F367" s="91">
        <v>10</v>
      </c>
    </row>
    <row r="368" spans="1:6" s="94" customFormat="1" outlineLevel="1" x14ac:dyDescent="0.3">
      <c r="A368" s="95">
        <v>19</v>
      </c>
      <c r="B368" s="92" t="s">
        <v>374</v>
      </c>
      <c r="C368" s="91">
        <v>73.308258443390798</v>
      </c>
      <c r="D368" s="91"/>
      <c r="E368" s="96">
        <v>0</v>
      </c>
      <c r="F368" s="96">
        <v>0</v>
      </c>
    </row>
    <row r="369" spans="1:6" s="94" customFormat="1" outlineLevel="1" x14ac:dyDescent="0.3">
      <c r="A369" s="95">
        <v>19</v>
      </c>
      <c r="B369" s="92" t="s">
        <v>375</v>
      </c>
      <c r="C369" s="91">
        <v>151.05944164092699</v>
      </c>
      <c r="D369" s="91"/>
      <c r="E369" s="96">
        <v>0</v>
      </c>
      <c r="F369" s="96">
        <v>0</v>
      </c>
    </row>
    <row r="370" spans="1:6" s="94" customFormat="1" outlineLevel="1" x14ac:dyDescent="0.3">
      <c r="A370" s="95">
        <v>19</v>
      </c>
      <c r="B370" s="92" t="s">
        <v>376</v>
      </c>
      <c r="C370" s="91">
        <v>168.83114065750601</v>
      </c>
      <c r="D370" s="91"/>
      <c r="E370" s="96">
        <v>0</v>
      </c>
      <c r="F370" s="96">
        <v>0</v>
      </c>
    </row>
    <row r="371" spans="1:6" s="94" customFormat="1" outlineLevel="1" x14ac:dyDescent="0.3">
      <c r="A371" s="95" t="s">
        <v>377</v>
      </c>
      <c r="B371" s="92" t="s">
        <v>378</v>
      </c>
      <c r="C371" s="91">
        <v>237.69647434675201</v>
      </c>
      <c r="D371" s="91"/>
      <c r="E371" s="96">
        <v>10</v>
      </c>
      <c r="F371" s="91">
        <v>0</v>
      </c>
    </row>
    <row r="372" spans="1:6" s="94" customFormat="1" outlineLevel="1" x14ac:dyDescent="0.3">
      <c r="A372" s="95">
        <v>19</v>
      </c>
      <c r="B372" s="92" t="s">
        <v>379</v>
      </c>
      <c r="C372" s="91">
        <v>105.519462910941</v>
      </c>
      <c r="D372" s="91"/>
      <c r="E372" s="96">
        <v>10</v>
      </c>
      <c r="F372" s="96">
        <v>0</v>
      </c>
    </row>
    <row r="373" spans="1:6" s="94" customFormat="1" outlineLevel="1" x14ac:dyDescent="0.3">
      <c r="A373" s="95">
        <v>19</v>
      </c>
      <c r="B373" s="92" t="s">
        <v>380</v>
      </c>
      <c r="C373" s="91">
        <v>182.159914919941</v>
      </c>
      <c r="D373" s="91"/>
      <c r="E373" s="96">
        <v>10</v>
      </c>
      <c r="F373" s="91">
        <v>0</v>
      </c>
    </row>
    <row r="374" spans="1:6" s="94" customFormat="1" outlineLevel="1" x14ac:dyDescent="0.3">
      <c r="A374" s="95">
        <v>19</v>
      </c>
      <c r="B374" s="92" t="s">
        <v>381</v>
      </c>
      <c r="C374" s="91">
        <v>1327.3237703007901</v>
      </c>
      <c r="D374" s="91">
        <v>250</v>
      </c>
      <c r="E374" s="96">
        <v>0</v>
      </c>
      <c r="F374" s="91">
        <v>60</v>
      </c>
    </row>
    <row r="375" spans="1:6" s="94" customFormat="1" outlineLevel="1" x14ac:dyDescent="0.3">
      <c r="A375" s="95">
        <v>19</v>
      </c>
      <c r="B375" s="92" t="s">
        <v>382</v>
      </c>
      <c r="C375" s="91">
        <v>127.734086681666</v>
      </c>
      <c r="D375" s="91"/>
      <c r="E375" s="96">
        <v>10</v>
      </c>
      <c r="F375" s="91">
        <v>0</v>
      </c>
    </row>
    <row r="376" spans="1:6" s="94" customFormat="1" outlineLevel="1" x14ac:dyDescent="0.3">
      <c r="A376" s="95">
        <v>19</v>
      </c>
      <c r="B376" s="92" t="s">
        <v>383</v>
      </c>
      <c r="C376" s="91">
        <v>327.66570061818601</v>
      </c>
      <c r="D376" s="91">
        <v>20</v>
      </c>
      <c r="E376" s="96">
        <v>10</v>
      </c>
      <c r="F376" s="91">
        <v>0</v>
      </c>
    </row>
    <row r="377" spans="1:6" s="94" customFormat="1" outlineLevel="1" x14ac:dyDescent="0.3">
      <c r="A377" s="95">
        <v>19</v>
      </c>
      <c r="B377" s="92" t="s">
        <v>384</v>
      </c>
      <c r="C377" s="91">
        <v>161.05602233775301</v>
      </c>
      <c r="D377" s="91">
        <v>0</v>
      </c>
      <c r="E377" s="96">
        <v>0</v>
      </c>
      <c r="F377" s="96">
        <v>0</v>
      </c>
    </row>
    <row r="378" spans="1:6" s="94" customFormat="1" outlineLevel="1" x14ac:dyDescent="0.3">
      <c r="A378" s="95">
        <v>19</v>
      </c>
      <c r="B378" s="92" t="s">
        <v>385</v>
      </c>
      <c r="C378" s="91">
        <v>552.03340070250397</v>
      </c>
      <c r="D378" s="91"/>
      <c r="E378" s="96">
        <v>30</v>
      </c>
      <c r="F378" s="91">
        <v>10</v>
      </c>
    </row>
    <row r="379" spans="1:6" x14ac:dyDescent="0.3">
      <c r="A379" s="69" t="s">
        <v>386</v>
      </c>
      <c r="B379" s="68"/>
      <c r="C379" s="74">
        <v>7587.4047488909519</v>
      </c>
      <c r="D379" s="74">
        <v>280</v>
      </c>
      <c r="E379" s="74">
        <v>220</v>
      </c>
      <c r="F379" s="74">
        <v>110</v>
      </c>
    </row>
    <row r="380" spans="1:6" outlineLevel="1" x14ac:dyDescent="0.3">
      <c r="A380" s="73">
        <v>20</v>
      </c>
      <c r="B380" s="72" t="s">
        <v>387</v>
      </c>
      <c r="C380" s="71">
        <v>928.57127361628397</v>
      </c>
      <c r="D380" s="70"/>
      <c r="E380" s="61">
        <v>50</v>
      </c>
      <c r="F380" s="70">
        <v>10</v>
      </c>
    </row>
    <row r="381" spans="1:6" outlineLevel="1" x14ac:dyDescent="0.3">
      <c r="A381" s="73">
        <v>20</v>
      </c>
      <c r="B381" s="72" t="s">
        <v>388</v>
      </c>
      <c r="C381" s="71">
        <v>89.969226271434195</v>
      </c>
      <c r="D381" s="70">
        <v>20</v>
      </c>
      <c r="E381" s="61">
        <v>0</v>
      </c>
      <c r="F381" s="70">
        <v>10</v>
      </c>
    </row>
    <row r="382" spans="1:6" outlineLevel="1" x14ac:dyDescent="0.3">
      <c r="A382" s="73">
        <v>20</v>
      </c>
      <c r="B382" s="72" t="s">
        <v>389</v>
      </c>
      <c r="C382" s="71">
        <v>87.747763894361796</v>
      </c>
      <c r="D382" s="70">
        <v>20</v>
      </c>
      <c r="E382" s="61">
        <v>0</v>
      </c>
      <c r="F382" s="70">
        <v>10</v>
      </c>
    </row>
    <row r="383" spans="1:6" outlineLevel="1" x14ac:dyDescent="0.3">
      <c r="A383" s="73">
        <v>20</v>
      </c>
      <c r="B383" s="72" t="s">
        <v>390</v>
      </c>
      <c r="C383" s="71">
        <v>495.386110087156</v>
      </c>
      <c r="D383" s="70">
        <v>80</v>
      </c>
      <c r="E383" s="61">
        <v>0</v>
      </c>
      <c r="F383" s="70">
        <v>20</v>
      </c>
    </row>
    <row r="384" spans="1:6" outlineLevel="1" x14ac:dyDescent="0.3">
      <c r="A384" s="73">
        <v>20</v>
      </c>
      <c r="B384" s="72" t="s">
        <v>391</v>
      </c>
      <c r="C384" s="71">
        <v>1290.6696410790901</v>
      </c>
      <c r="D384" s="70"/>
      <c r="E384" s="61">
        <v>130</v>
      </c>
      <c r="F384" s="70">
        <v>20</v>
      </c>
    </row>
    <row r="385" spans="1:6" outlineLevel="1" x14ac:dyDescent="0.3">
      <c r="A385" s="73">
        <v>20</v>
      </c>
      <c r="B385" s="72" t="s">
        <v>392</v>
      </c>
      <c r="C385" s="71">
        <v>106.630194099478</v>
      </c>
      <c r="D385" s="70"/>
      <c r="E385" s="61">
        <v>10</v>
      </c>
      <c r="F385" s="70">
        <v>0</v>
      </c>
    </row>
    <row r="386" spans="1:6" outlineLevel="1" x14ac:dyDescent="0.3">
      <c r="A386" s="73">
        <v>20</v>
      </c>
      <c r="B386" s="72" t="s">
        <v>393</v>
      </c>
      <c r="C386" s="71">
        <v>94.412151025579107</v>
      </c>
      <c r="D386" s="70">
        <v>20</v>
      </c>
      <c r="E386" s="61">
        <v>0</v>
      </c>
      <c r="F386" s="70">
        <v>10</v>
      </c>
    </row>
    <row r="387" spans="1:6" outlineLevel="1" x14ac:dyDescent="0.3">
      <c r="A387" s="73">
        <v>20</v>
      </c>
      <c r="B387" s="72" t="s">
        <v>394</v>
      </c>
      <c r="C387" s="71">
        <v>197.71015155944801</v>
      </c>
      <c r="D387" s="71"/>
      <c r="E387" s="61">
        <v>20</v>
      </c>
      <c r="F387" s="70">
        <v>10</v>
      </c>
    </row>
    <row r="388" spans="1:6" outlineLevel="1" x14ac:dyDescent="0.3">
      <c r="A388" s="73">
        <v>20</v>
      </c>
      <c r="B388" s="72" t="s">
        <v>395</v>
      </c>
      <c r="C388" s="71">
        <v>99.965806968260196</v>
      </c>
      <c r="D388" s="71"/>
      <c r="E388" s="61">
        <v>10</v>
      </c>
      <c r="F388" s="70">
        <v>0</v>
      </c>
    </row>
    <row r="389" spans="1:6" outlineLevel="1" x14ac:dyDescent="0.3">
      <c r="A389" s="73">
        <v>20</v>
      </c>
      <c r="B389" s="72" t="s">
        <v>396</v>
      </c>
      <c r="C389" s="71">
        <v>706.42503590903902</v>
      </c>
      <c r="D389" s="71"/>
      <c r="E389" s="61">
        <v>30</v>
      </c>
      <c r="F389" s="70">
        <v>10</v>
      </c>
    </row>
    <row r="390" spans="1:6" outlineLevel="1" x14ac:dyDescent="0.3">
      <c r="A390" s="73">
        <v>20</v>
      </c>
      <c r="B390" s="72" t="s">
        <v>397</v>
      </c>
      <c r="C390" s="71">
        <v>109.962387665086</v>
      </c>
      <c r="D390" s="71">
        <v>30</v>
      </c>
      <c r="E390" s="61">
        <v>0</v>
      </c>
      <c r="F390" s="70">
        <v>10</v>
      </c>
    </row>
    <row r="391" spans="1:6" outlineLevel="1" x14ac:dyDescent="0.3">
      <c r="A391" s="73">
        <v>20</v>
      </c>
      <c r="B391" s="72" t="s">
        <v>398</v>
      </c>
      <c r="C391" s="71">
        <v>87.747763894361796</v>
      </c>
      <c r="D391" s="71"/>
      <c r="E391" s="61">
        <v>10</v>
      </c>
      <c r="F391" s="70">
        <v>0</v>
      </c>
    </row>
    <row r="392" spans="1:6" outlineLevel="1" x14ac:dyDescent="0.3">
      <c r="A392" s="73">
        <v>20</v>
      </c>
      <c r="B392" s="72" t="s">
        <v>399</v>
      </c>
      <c r="C392" s="71">
        <v>500.93976602983702</v>
      </c>
      <c r="D392" s="70"/>
      <c r="E392" s="61">
        <v>50</v>
      </c>
      <c r="F392" s="70">
        <v>10</v>
      </c>
    </row>
    <row r="393" spans="1:6" outlineLevel="1" x14ac:dyDescent="0.3">
      <c r="A393" s="73">
        <v>20</v>
      </c>
      <c r="B393" s="72" t="s">
        <v>400</v>
      </c>
      <c r="C393" s="71">
        <v>71.086796066318399</v>
      </c>
      <c r="D393" s="70">
        <v>20</v>
      </c>
      <c r="E393" s="61">
        <v>0</v>
      </c>
      <c r="F393" s="70">
        <v>10</v>
      </c>
    </row>
    <row r="394" spans="1:6" outlineLevel="1" x14ac:dyDescent="0.3">
      <c r="A394" s="73">
        <v>20</v>
      </c>
      <c r="B394" s="72" t="s">
        <v>401</v>
      </c>
      <c r="C394" s="71">
        <v>88.858495082898003</v>
      </c>
      <c r="D394" s="70"/>
      <c r="E394" s="61">
        <v>10</v>
      </c>
      <c r="F394" s="70">
        <v>0</v>
      </c>
    </row>
    <row r="395" spans="1:6" outlineLevel="1" x14ac:dyDescent="0.3">
      <c r="A395" s="73">
        <v>20</v>
      </c>
      <c r="B395" s="72" t="s">
        <v>402</v>
      </c>
      <c r="C395" s="71">
        <v>238.80720553528801</v>
      </c>
      <c r="D395" s="70">
        <v>40</v>
      </c>
      <c r="E395" s="61">
        <v>0</v>
      </c>
      <c r="F395" s="70">
        <v>10</v>
      </c>
    </row>
    <row r="396" spans="1:6" outlineLevel="1" x14ac:dyDescent="0.3">
      <c r="A396" s="73">
        <v>20</v>
      </c>
      <c r="B396" s="72" t="s">
        <v>403</v>
      </c>
      <c r="C396" s="71">
        <v>4075.2727307394098</v>
      </c>
      <c r="D396" s="70">
        <v>900</v>
      </c>
      <c r="E396" s="61">
        <v>160</v>
      </c>
      <c r="F396" s="70">
        <v>190</v>
      </c>
    </row>
    <row r="397" spans="1:6" outlineLevel="1" x14ac:dyDescent="0.3">
      <c r="A397" s="73">
        <v>20</v>
      </c>
      <c r="B397" s="72" t="s">
        <v>404</v>
      </c>
      <c r="C397" s="71">
        <v>139.95212975556399</v>
      </c>
      <c r="D397" s="70"/>
      <c r="E397" s="61">
        <v>20</v>
      </c>
      <c r="F397" s="70">
        <v>10</v>
      </c>
    </row>
    <row r="398" spans="1:6" x14ac:dyDescent="0.3">
      <c r="A398" s="69" t="s">
        <v>405</v>
      </c>
      <c r="B398" s="68"/>
      <c r="C398" s="74">
        <v>9410.1146292788926</v>
      </c>
      <c r="D398" s="74">
        <v>1130</v>
      </c>
      <c r="E398" s="74">
        <v>500</v>
      </c>
      <c r="F398" s="74">
        <v>340</v>
      </c>
    </row>
    <row r="399" spans="1:6" outlineLevel="1" x14ac:dyDescent="0.3">
      <c r="A399" s="73">
        <v>21</v>
      </c>
      <c r="B399" s="72" t="s">
        <v>406</v>
      </c>
      <c r="C399" s="71">
        <v>188.82430205115801</v>
      </c>
      <c r="D399" s="70"/>
      <c r="E399" s="61">
        <v>20</v>
      </c>
      <c r="F399" s="70">
        <v>10</v>
      </c>
    </row>
    <row r="400" spans="1:6" outlineLevel="1" x14ac:dyDescent="0.3">
      <c r="A400" s="73">
        <v>21</v>
      </c>
      <c r="B400" s="72" t="s">
        <v>407</v>
      </c>
      <c r="C400" s="71">
        <v>337.66228131501202</v>
      </c>
      <c r="D400" s="70"/>
      <c r="E400" s="61">
        <v>10</v>
      </c>
      <c r="F400" s="70">
        <v>0</v>
      </c>
    </row>
    <row r="401" spans="1:6" outlineLevel="1" x14ac:dyDescent="0.3">
      <c r="A401" s="73">
        <v>21</v>
      </c>
      <c r="B401" s="72" t="s">
        <v>408</v>
      </c>
      <c r="C401" s="71">
        <v>392.08810955328698</v>
      </c>
      <c r="D401" s="70"/>
      <c r="E401" s="61">
        <v>30</v>
      </c>
      <c r="F401" s="70">
        <v>10</v>
      </c>
    </row>
    <row r="402" spans="1:6" outlineLevel="1" x14ac:dyDescent="0.3">
      <c r="A402" s="73">
        <v>21</v>
      </c>
      <c r="B402" s="72" t="s">
        <v>409</v>
      </c>
      <c r="C402" s="71">
        <v>285.45791545381002</v>
      </c>
      <c r="D402" s="70"/>
      <c r="E402" s="61">
        <v>30</v>
      </c>
      <c r="F402" s="70">
        <v>10</v>
      </c>
    </row>
    <row r="403" spans="1:6" outlineLevel="1" x14ac:dyDescent="0.3">
      <c r="A403" s="73">
        <v>21</v>
      </c>
      <c r="B403" s="72" t="s">
        <v>410</v>
      </c>
      <c r="C403" s="71">
        <v>1467.2759000563501</v>
      </c>
      <c r="D403" s="70"/>
      <c r="E403" s="61">
        <v>110</v>
      </c>
      <c r="F403" s="70">
        <v>50</v>
      </c>
    </row>
    <row r="404" spans="1:6" s="94" customFormat="1" outlineLevel="1" x14ac:dyDescent="0.3">
      <c r="A404" s="95">
        <v>21</v>
      </c>
      <c r="B404" s="92" t="s">
        <v>411</v>
      </c>
      <c r="C404" s="91">
        <v>393.19884074182397</v>
      </c>
      <c r="D404" s="91">
        <v>0</v>
      </c>
      <c r="E404" s="96">
        <v>0</v>
      </c>
      <c r="F404" s="96">
        <v>0</v>
      </c>
    </row>
    <row r="405" spans="1:6" s="94" customFormat="1" outlineLevel="1" x14ac:dyDescent="0.3">
      <c r="A405" s="95">
        <v>21</v>
      </c>
      <c r="B405" s="92" t="s">
        <v>412</v>
      </c>
      <c r="C405" s="91">
        <v>202.153076313593</v>
      </c>
      <c r="D405" s="91">
        <v>0</v>
      </c>
      <c r="E405" s="96">
        <v>0</v>
      </c>
      <c r="F405" s="96">
        <v>0</v>
      </c>
    </row>
    <row r="406" spans="1:6" x14ac:dyDescent="0.3">
      <c r="A406" s="69" t="s">
        <v>413</v>
      </c>
      <c r="B406" s="68"/>
      <c r="C406" s="74">
        <v>3266.660425485034</v>
      </c>
      <c r="D406" s="74">
        <v>0</v>
      </c>
      <c r="E406" s="74">
        <v>200</v>
      </c>
      <c r="F406" s="74">
        <v>80</v>
      </c>
    </row>
    <row r="407" spans="1:6" outlineLevel="1" x14ac:dyDescent="0.3">
      <c r="A407" s="73">
        <v>22</v>
      </c>
      <c r="B407" s="72" t="s">
        <v>414</v>
      </c>
      <c r="C407" s="71">
        <v>58.8687529924199</v>
      </c>
      <c r="D407" s="70"/>
      <c r="E407" s="61">
        <v>0</v>
      </c>
      <c r="F407" s="61">
        <v>0</v>
      </c>
    </row>
    <row r="408" spans="1:6" s="94" customFormat="1" outlineLevel="1" x14ac:dyDescent="0.3">
      <c r="A408" s="95">
        <v>22</v>
      </c>
      <c r="B408" s="92" t="s">
        <v>415</v>
      </c>
      <c r="C408" s="91">
        <v>45.539978729985201</v>
      </c>
      <c r="D408" s="91"/>
      <c r="E408" s="96">
        <v>0</v>
      </c>
      <c r="F408" s="96">
        <v>0</v>
      </c>
    </row>
    <row r="409" spans="1:6" s="94" customFormat="1" outlineLevel="1" x14ac:dyDescent="0.3">
      <c r="A409" s="95">
        <v>22</v>
      </c>
      <c r="B409" s="92" t="s">
        <v>416</v>
      </c>
      <c r="C409" s="91">
        <v>161.05602233775301</v>
      </c>
      <c r="D409" s="91"/>
      <c r="E409" s="96">
        <v>0</v>
      </c>
      <c r="F409" s="96">
        <v>0</v>
      </c>
    </row>
    <row r="410" spans="1:6" s="94" customFormat="1" outlineLevel="1" x14ac:dyDescent="0.3">
      <c r="A410" s="95">
        <v>22</v>
      </c>
      <c r="B410" s="92" t="s">
        <v>417</v>
      </c>
      <c r="C410" s="91">
        <v>49.982903484130098</v>
      </c>
      <c r="D410" s="91"/>
      <c r="E410" s="96">
        <v>10</v>
      </c>
      <c r="F410" s="96">
        <v>0</v>
      </c>
    </row>
    <row r="411" spans="1:6" s="94" customFormat="1" outlineLevel="1" x14ac:dyDescent="0.3">
      <c r="A411" s="95">
        <v>22</v>
      </c>
      <c r="B411" s="92" t="s">
        <v>418</v>
      </c>
      <c r="C411" s="91">
        <v>51.093634672666298</v>
      </c>
      <c r="D411" s="91"/>
      <c r="E411" s="96">
        <v>10</v>
      </c>
      <c r="F411" s="96">
        <v>0</v>
      </c>
    </row>
    <row r="412" spans="1:6" s="94" customFormat="1" outlineLevel="1" x14ac:dyDescent="0.3">
      <c r="A412" s="95">
        <v>22</v>
      </c>
      <c r="B412" s="92" t="s">
        <v>419</v>
      </c>
      <c r="C412" s="91">
        <v>1072.96632812599</v>
      </c>
      <c r="D412" s="91">
        <v>30</v>
      </c>
      <c r="E412" s="96">
        <v>30</v>
      </c>
      <c r="F412" s="91">
        <v>0</v>
      </c>
    </row>
    <row r="413" spans="1:6" s="94" customFormat="1" outlineLevel="1" x14ac:dyDescent="0.3">
      <c r="A413" s="95">
        <v>22</v>
      </c>
      <c r="B413" s="92" t="s">
        <v>420</v>
      </c>
      <c r="C413" s="91">
        <v>191.045764428231</v>
      </c>
      <c r="D413" s="91"/>
      <c r="E413" s="96">
        <v>0</v>
      </c>
      <c r="F413" s="96">
        <v>0</v>
      </c>
    </row>
    <row r="414" spans="1:6" s="94" customFormat="1" outlineLevel="1" x14ac:dyDescent="0.3">
      <c r="A414" s="95">
        <v>22</v>
      </c>
      <c r="B414" s="92" t="s">
        <v>421</v>
      </c>
      <c r="C414" s="91">
        <v>79.972645574608194</v>
      </c>
      <c r="D414" s="91"/>
      <c r="E414" s="96">
        <v>0</v>
      </c>
      <c r="F414" s="96">
        <v>0</v>
      </c>
    </row>
    <row r="415" spans="1:6" s="94" customFormat="1" outlineLevel="1" x14ac:dyDescent="0.3">
      <c r="A415" s="95">
        <v>22</v>
      </c>
      <c r="B415" s="92" t="s">
        <v>422</v>
      </c>
      <c r="C415" s="91">
        <v>87.747763894361796</v>
      </c>
      <c r="D415" s="91">
        <v>20</v>
      </c>
      <c r="E415" s="96">
        <v>0</v>
      </c>
      <c r="F415" s="96">
        <v>0</v>
      </c>
    </row>
    <row r="416" spans="1:6" s="94" customFormat="1" outlineLevel="1" x14ac:dyDescent="0.3">
      <c r="A416" s="95">
        <v>22</v>
      </c>
      <c r="B416" s="92" t="s">
        <v>423</v>
      </c>
      <c r="C416" s="91">
        <v>298.78668971624398</v>
      </c>
      <c r="D416" s="91"/>
      <c r="E416" s="96">
        <v>0</v>
      </c>
      <c r="F416" s="96">
        <v>0</v>
      </c>
    </row>
    <row r="417" spans="1:6" s="94" customFormat="1" outlineLevel="1" x14ac:dyDescent="0.3">
      <c r="A417" s="95">
        <v>22</v>
      </c>
      <c r="B417" s="92" t="s">
        <v>424</v>
      </c>
      <c r="C417" s="91">
        <v>73.308258443390798</v>
      </c>
      <c r="D417" s="91"/>
      <c r="E417" s="96">
        <v>0</v>
      </c>
      <c r="F417" s="96">
        <v>0</v>
      </c>
    </row>
    <row r="418" spans="1:6" s="94" customFormat="1" outlineLevel="1" x14ac:dyDescent="0.3">
      <c r="A418" s="95">
        <v>22</v>
      </c>
      <c r="B418" s="92" t="s">
        <v>425</v>
      </c>
      <c r="C418" s="91">
        <v>175.49552778872399</v>
      </c>
      <c r="D418" s="91"/>
      <c r="E418" s="96">
        <v>0</v>
      </c>
      <c r="F418" s="96">
        <v>0</v>
      </c>
    </row>
    <row r="419" spans="1:6" s="94" customFormat="1" outlineLevel="1" x14ac:dyDescent="0.3">
      <c r="A419" s="95">
        <v>22</v>
      </c>
      <c r="B419" s="92" t="s">
        <v>426</v>
      </c>
      <c r="C419" s="91">
        <v>82.194107951680607</v>
      </c>
      <c r="D419" s="91"/>
      <c r="E419" s="96">
        <v>10</v>
      </c>
      <c r="F419" s="96">
        <v>0</v>
      </c>
    </row>
    <row r="420" spans="1:6" s="94" customFormat="1" outlineLevel="1" x14ac:dyDescent="0.3">
      <c r="A420" s="95">
        <v>22</v>
      </c>
      <c r="B420" s="92" t="s">
        <v>427</v>
      </c>
      <c r="C420" s="91">
        <v>138.84139856702799</v>
      </c>
      <c r="D420" s="91"/>
      <c r="E420" s="96">
        <v>0</v>
      </c>
      <c r="F420" s="96">
        <v>0</v>
      </c>
    </row>
    <row r="421" spans="1:6" s="94" customFormat="1" outlineLevel="1" x14ac:dyDescent="0.3">
      <c r="A421" s="95">
        <v>22</v>
      </c>
      <c r="B421" s="92" t="s">
        <v>428</v>
      </c>
      <c r="C421" s="91">
        <v>163.27748471482499</v>
      </c>
      <c r="D421" s="91"/>
      <c r="E421" s="96">
        <v>0</v>
      </c>
      <c r="F421" s="96">
        <v>0</v>
      </c>
    </row>
    <row r="422" spans="1:6" s="94" customFormat="1" outlineLevel="1" x14ac:dyDescent="0.3">
      <c r="A422" s="95">
        <v>22</v>
      </c>
      <c r="B422" s="92" t="s">
        <v>429</v>
      </c>
      <c r="C422" s="91">
        <v>296.565227339172</v>
      </c>
      <c r="D422" s="91"/>
      <c r="E422" s="96">
        <v>0</v>
      </c>
      <c r="F422" s="96">
        <v>0</v>
      </c>
    </row>
    <row r="423" spans="1:6" x14ac:dyDescent="0.3">
      <c r="A423" s="69" t="s">
        <v>430</v>
      </c>
      <c r="B423" s="68"/>
      <c r="C423" s="67">
        <v>3026.7424887612096</v>
      </c>
      <c r="D423" s="67">
        <v>50</v>
      </c>
      <c r="E423" s="67">
        <v>60</v>
      </c>
      <c r="F423" s="67">
        <v>0</v>
      </c>
    </row>
    <row r="424" spans="1:6" x14ac:dyDescent="0.3">
      <c r="A424" s="69" t="s">
        <v>431</v>
      </c>
      <c r="B424" s="68"/>
      <c r="C424" s="67">
        <v>303026.35066288727</v>
      </c>
      <c r="D424" s="67">
        <v>21210</v>
      </c>
      <c r="E424" s="67">
        <v>6320</v>
      </c>
      <c r="F424" s="67">
        <v>8910</v>
      </c>
    </row>
    <row r="425" spans="1:6" x14ac:dyDescent="0.3">
      <c r="A425" s="105"/>
      <c r="B425" s="106"/>
      <c r="C425" s="107"/>
      <c r="D425" s="107"/>
      <c r="E425" s="107"/>
      <c r="F425" s="108"/>
    </row>
    <row r="426" spans="1:6" ht="16.5" customHeight="1" x14ac:dyDescent="0.3">
      <c r="A426" s="122" t="s">
        <v>442</v>
      </c>
      <c r="B426" s="122"/>
      <c r="C426" s="122"/>
      <c r="D426" s="122"/>
      <c r="E426" s="122"/>
      <c r="F426" s="122"/>
    </row>
    <row r="427" spans="1:6" ht="16.5" customHeight="1" x14ac:dyDescent="0.3">
      <c r="A427" s="123"/>
      <c r="B427" s="124"/>
      <c r="C427" s="124"/>
      <c r="D427" s="124"/>
      <c r="E427" s="124"/>
      <c r="F427" s="125"/>
    </row>
    <row r="428" spans="1:6" ht="32.25" customHeight="1" x14ac:dyDescent="0.3">
      <c r="A428" s="121" t="s">
        <v>497</v>
      </c>
      <c r="B428" s="121"/>
      <c r="C428" s="121"/>
      <c r="D428" s="121"/>
      <c r="E428" s="121"/>
      <c r="F428" s="121"/>
    </row>
    <row r="433" spans="1:4" s="36" customFormat="1" x14ac:dyDescent="0.3">
      <c r="A433" s="2"/>
      <c r="B433" s="2"/>
      <c r="C433" s="55"/>
      <c r="D433" s="54"/>
    </row>
  </sheetData>
  <autoFilter ref="A2:F424" xr:uid="{210B2C08-67E6-45AB-9535-3E9D88DCB9BC}"/>
  <dataConsolidate/>
  <mergeCells count="4">
    <mergeCell ref="A428:F428"/>
    <mergeCell ref="A1:F1"/>
    <mergeCell ref="A426:F426"/>
    <mergeCell ref="A427:F427"/>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4D81-7B66-4008-9253-B4960B4E9891}">
  <dimension ref="A1:J31"/>
  <sheetViews>
    <sheetView showGridLines="0" zoomScale="115" zoomScaleNormal="115" workbookViewId="0">
      <selection activeCell="J32" sqref="J32"/>
    </sheetView>
  </sheetViews>
  <sheetFormatPr defaultColWidth="9.140625" defaultRowHeight="16.5" x14ac:dyDescent="0.3"/>
  <cols>
    <col min="1" max="1" width="9" style="2" customWidth="1"/>
    <col min="2" max="2" width="27.42578125" style="2" bestFit="1" customWidth="1"/>
    <col min="3" max="3" width="20.7109375" style="36" customWidth="1"/>
    <col min="4" max="6" width="20.7109375" style="2" customWidth="1"/>
    <col min="7" max="7" width="23" style="2" customWidth="1"/>
    <col min="8" max="8" width="23.140625" style="36" customWidth="1"/>
    <col min="9" max="16384" width="9.140625" style="2"/>
  </cols>
  <sheetData>
    <row r="1" spans="1:10" ht="19.5" thickBot="1" x14ac:dyDescent="0.35">
      <c r="A1" s="130" t="s">
        <v>499</v>
      </c>
      <c r="B1" s="130"/>
      <c r="C1" s="130"/>
      <c r="D1" s="130"/>
      <c r="E1" s="130"/>
      <c r="F1" s="130"/>
      <c r="G1" s="130"/>
      <c r="H1" s="130"/>
    </row>
    <row r="2" spans="1:10" ht="63" x14ac:dyDescent="0.3">
      <c r="A2" s="3" t="s">
        <v>0</v>
      </c>
      <c r="B2" s="4" t="s">
        <v>1</v>
      </c>
      <c r="C2" s="38" t="s">
        <v>480</v>
      </c>
      <c r="D2" s="6" t="s">
        <v>482</v>
      </c>
      <c r="E2" s="7" t="s">
        <v>483</v>
      </c>
      <c r="F2" s="7" t="s">
        <v>485</v>
      </c>
      <c r="G2" s="84" t="s">
        <v>486</v>
      </c>
      <c r="H2" s="86" t="s">
        <v>487</v>
      </c>
    </row>
    <row r="3" spans="1:10" x14ac:dyDescent="0.3">
      <c r="A3" s="13" t="s">
        <v>14</v>
      </c>
      <c r="B3" s="14"/>
      <c r="C3" s="15">
        <v>593</v>
      </c>
      <c r="D3" s="15">
        <v>131.98837545750831</v>
      </c>
      <c r="E3" s="15">
        <v>140</v>
      </c>
      <c r="F3" s="15">
        <v>70</v>
      </c>
      <c r="G3" s="85">
        <v>50</v>
      </c>
      <c r="H3" s="87">
        <v>120</v>
      </c>
      <c r="J3" s="27"/>
    </row>
    <row r="4" spans="1:10" x14ac:dyDescent="0.3">
      <c r="A4" s="20" t="s">
        <v>45</v>
      </c>
      <c r="B4" s="21"/>
      <c r="C4" s="15">
        <v>12488</v>
      </c>
      <c r="D4" s="15">
        <v>2779.5460922653692</v>
      </c>
      <c r="E4" s="15">
        <v>2970</v>
      </c>
      <c r="F4" s="15">
        <v>830</v>
      </c>
      <c r="G4" s="85">
        <v>970</v>
      </c>
      <c r="H4" s="87">
        <v>1160</v>
      </c>
      <c r="J4" s="27"/>
    </row>
    <row r="5" spans="1:10" x14ac:dyDescent="0.3">
      <c r="A5" s="13" t="s">
        <v>58</v>
      </c>
      <c r="B5" s="14"/>
      <c r="C5" s="15">
        <v>2954</v>
      </c>
      <c r="D5" s="15">
        <v>657.49352630940916</v>
      </c>
      <c r="E5" s="15">
        <v>700</v>
      </c>
      <c r="F5" s="15">
        <v>80</v>
      </c>
      <c r="G5" s="85">
        <v>220</v>
      </c>
      <c r="H5" s="87">
        <v>120</v>
      </c>
      <c r="J5" s="27"/>
    </row>
    <row r="6" spans="1:10" s="25" customFormat="1" x14ac:dyDescent="0.3">
      <c r="A6" s="13" t="s">
        <v>68</v>
      </c>
      <c r="B6" s="14"/>
      <c r="C6" s="15">
        <v>170</v>
      </c>
      <c r="D6" s="15">
        <v>37.838151480230039</v>
      </c>
      <c r="E6" s="15">
        <v>40</v>
      </c>
      <c r="F6" s="15">
        <v>30</v>
      </c>
      <c r="G6" s="85">
        <v>10</v>
      </c>
      <c r="H6" s="87">
        <v>60</v>
      </c>
      <c r="I6" s="2"/>
      <c r="J6" s="27"/>
    </row>
    <row r="7" spans="1:10" x14ac:dyDescent="0.3">
      <c r="A7" s="13" t="s">
        <v>89</v>
      </c>
      <c r="B7" s="14"/>
      <c r="C7" s="15">
        <v>851</v>
      </c>
      <c r="D7" s="15">
        <v>189.41333476279871</v>
      </c>
      <c r="E7" s="15">
        <v>200</v>
      </c>
      <c r="F7" s="15">
        <v>90</v>
      </c>
      <c r="G7" s="85">
        <v>80</v>
      </c>
      <c r="H7" s="87">
        <v>20</v>
      </c>
      <c r="J7" s="27"/>
    </row>
    <row r="8" spans="1:10" x14ac:dyDescent="0.3">
      <c r="A8" s="13" t="s">
        <v>99</v>
      </c>
      <c r="B8" s="14"/>
      <c r="C8" s="15">
        <v>216</v>
      </c>
      <c r="D8" s="15">
        <v>48.076710116057001</v>
      </c>
      <c r="E8" s="15">
        <v>50</v>
      </c>
      <c r="F8" s="15">
        <v>20</v>
      </c>
      <c r="G8" s="85">
        <v>20</v>
      </c>
      <c r="H8" s="87">
        <v>40</v>
      </c>
      <c r="J8" s="27"/>
    </row>
    <row r="9" spans="1:10" x14ac:dyDescent="0.3">
      <c r="A9" s="13" t="s">
        <v>115</v>
      </c>
      <c r="B9" s="14"/>
      <c r="C9" s="15">
        <v>534</v>
      </c>
      <c r="D9" s="15">
        <v>118.85631112025203</v>
      </c>
      <c r="E9" s="15">
        <v>120</v>
      </c>
      <c r="F9" s="15">
        <v>80</v>
      </c>
      <c r="G9" s="85">
        <v>50</v>
      </c>
      <c r="H9" s="87">
        <v>70</v>
      </c>
      <c r="J9" s="27"/>
    </row>
    <row r="10" spans="1:10" x14ac:dyDescent="0.3">
      <c r="A10" s="13" t="s">
        <v>143</v>
      </c>
      <c r="B10" s="14"/>
      <c r="C10" s="15">
        <v>701</v>
      </c>
      <c r="D10" s="15">
        <v>156.02673051553685</v>
      </c>
      <c r="E10" s="15">
        <v>170</v>
      </c>
      <c r="F10" s="15">
        <v>40</v>
      </c>
      <c r="G10" s="85">
        <v>50</v>
      </c>
      <c r="H10" s="87">
        <v>140</v>
      </c>
      <c r="J10" s="27"/>
    </row>
    <row r="11" spans="1:10" x14ac:dyDescent="0.3">
      <c r="A11" s="13" t="s">
        <v>153</v>
      </c>
      <c r="B11" s="14"/>
      <c r="C11" s="15">
        <v>2269</v>
      </c>
      <c r="D11" s="15">
        <v>505.02803358024681</v>
      </c>
      <c r="E11" s="15">
        <v>540</v>
      </c>
      <c r="F11" s="15">
        <v>120</v>
      </c>
      <c r="G11" s="85">
        <v>180</v>
      </c>
      <c r="H11" s="87">
        <v>150</v>
      </c>
      <c r="J11" s="27"/>
    </row>
    <row r="12" spans="1:10" x14ac:dyDescent="0.3">
      <c r="A12" s="13" t="s">
        <v>179</v>
      </c>
      <c r="B12" s="14"/>
      <c r="C12" s="15">
        <v>2151</v>
      </c>
      <c r="D12" s="15">
        <v>478.76390490573431</v>
      </c>
      <c r="E12" s="15">
        <v>510</v>
      </c>
      <c r="F12" s="15">
        <v>110</v>
      </c>
      <c r="G12" s="85">
        <v>170</v>
      </c>
      <c r="H12" s="87">
        <v>10</v>
      </c>
      <c r="J12" s="27"/>
    </row>
    <row r="13" spans="1:10" x14ac:dyDescent="0.3">
      <c r="A13" s="13" t="s">
        <v>206</v>
      </c>
      <c r="B13" s="14"/>
      <c r="C13" s="15">
        <v>437</v>
      </c>
      <c r="D13" s="15">
        <v>97.266307040356097</v>
      </c>
      <c r="E13" s="15">
        <v>90</v>
      </c>
      <c r="F13" s="15">
        <v>40</v>
      </c>
      <c r="G13" s="85">
        <v>30</v>
      </c>
      <c r="H13" s="87">
        <v>70</v>
      </c>
      <c r="J13" s="27"/>
    </row>
    <row r="14" spans="1:10" x14ac:dyDescent="0.3">
      <c r="A14" s="13" t="s">
        <v>228</v>
      </c>
      <c r="B14" s="14"/>
      <c r="C14" s="15">
        <v>420</v>
      </c>
      <c r="D14" s="15">
        <v>93.482491892333044</v>
      </c>
      <c r="E14" s="15">
        <v>100</v>
      </c>
      <c r="F14" s="15">
        <v>60</v>
      </c>
      <c r="G14" s="85">
        <v>30</v>
      </c>
      <c r="H14" s="87">
        <v>10</v>
      </c>
      <c r="J14" s="27"/>
    </row>
    <row r="15" spans="1:10" x14ac:dyDescent="0.3">
      <c r="A15" s="13" t="s">
        <v>240</v>
      </c>
      <c r="B15" s="14"/>
      <c r="C15" s="15">
        <v>268</v>
      </c>
      <c r="D15" s="15">
        <v>59.65073292177442</v>
      </c>
      <c r="E15" s="15">
        <v>70</v>
      </c>
      <c r="F15" s="15">
        <v>40</v>
      </c>
      <c r="G15" s="85">
        <v>20</v>
      </c>
      <c r="H15" s="87">
        <v>20</v>
      </c>
      <c r="J15" s="27"/>
    </row>
    <row r="16" spans="1:10" x14ac:dyDescent="0.3">
      <c r="A16" s="13" t="s">
        <v>269</v>
      </c>
      <c r="B16" s="14"/>
      <c r="C16" s="15">
        <v>706</v>
      </c>
      <c r="D16" s="15">
        <v>157.13961732377885</v>
      </c>
      <c r="E16" s="15">
        <v>170</v>
      </c>
      <c r="F16" s="15">
        <v>120</v>
      </c>
      <c r="G16" s="85">
        <v>50</v>
      </c>
      <c r="H16" s="87">
        <v>200</v>
      </c>
      <c r="J16" s="27"/>
    </row>
    <row r="17" spans="1:10" x14ac:dyDescent="0.3">
      <c r="A17" s="13" t="s">
        <v>300</v>
      </c>
      <c r="B17" s="14"/>
      <c r="C17" s="15">
        <v>1146</v>
      </c>
      <c r="D17" s="15">
        <v>255.07365644908015</v>
      </c>
      <c r="E17" s="15">
        <v>280</v>
      </c>
      <c r="F17" s="15">
        <v>160</v>
      </c>
      <c r="G17" s="85">
        <v>90</v>
      </c>
      <c r="H17" s="87">
        <v>30</v>
      </c>
      <c r="J17" s="27"/>
    </row>
    <row r="18" spans="1:10" x14ac:dyDescent="0.3">
      <c r="A18" s="13" t="s">
        <v>318</v>
      </c>
      <c r="B18" s="14"/>
      <c r="C18" s="15">
        <v>892</v>
      </c>
      <c r="D18" s="15">
        <v>198.53900659038354</v>
      </c>
      <c r="E18" s="15">
        <v>210</v>
      </c>
      <c r="F18" s="15">
        <v>60</v>
      </c>
      <c r="G18" s="85">
        <v>70</v>
      </c>
      <c r="H18" s="87">
        <v>180</v>
      </c>
      <c r="J18" s="27"/>
    </row>
    <row r="19" spans="1:10" x14ac:dyDescent="0.3">
      <c r="A19" s="13" t="s">
        <v>340</v>
      </c>
      <c r="B19" s="14"/>
      <c r="C19" s="15">
        <v>1559</v>
      </c>
      <c r="D19" s="15">
        <v>346.99810680987429</v>
      </c>
      <c r="E19" s="15">
        <v>370</v>
      </c>
      <c r="F19" s="15">
        <v>80</v>
      </c>
      <c r="G19" s="85">
        <v>120</v>
      </c>
      <c r="H19" s="87">
        <v>0</v>
      </c>
      <c r="J19" s="27"/>
    </row>
    <row r="20" spans="1:10" x14ac:dyDescent="0.3">
      <c r="A20" s="13" t="s">
        <v>362</v>
      </c>
      <c r="B20" s="14"/>
      <c r="C20" s="15">
        <v>436</v>
      </c>
      <c r="D20" s="15">
        <v>97.043729678707678</v>
      </c>
      <c r="E20" s="15">
        <v>100</v>
      </c>
      <c r="F20" s="15">
        <v>60</v>
      </c>
      <c r="G20" s="85">
        <v>30</v>
      </c>
      <c r="H20" s="87">
        <v>10</v>
      </c>
      <c r="J20" s="27"/>
    </row>
    <row r="21" spans="1:10" x14ac:dyDescent="0.3">
      <c r="A21" s="13" t="s">
        <v>386</v>
      </c>
      <c r="B21" s="14"/>
      <c r="C21" s="15">
        <v>543</v>
      </c>
      <c r="D21" s="15">
        <v>120.85950737508773</v>
      </c>
      <c r="E21" s="15">
        <v>130</v>
      </c>
      <c r="F21" s="15">
        <v>120</v>
      </c>
      <c r="G21" s="85">
        <v>50</v>
      </c>
      <c r="H21" s="87">
        <v>60</v>
      </c>
      <c r="J21" s="27"/>
    </row>
    <row r="22" spans="1:10" x14ac:dyDescent="0.3">
      <c r="A22" s="13" t="s">
        <v>405</v>
      </c>
      <c r="B22" s="14"/>
      <c r="C22" s="15">
        <v>1001</v>
      </c>
      <c r="D22" s="15">
        <v>222.79993901006046</v>
      </c>
      <c r="E22" s="15">
        <v>240</v>
      </c>
      <c r="F22" s="15">
        <v>120</v>
      </c>
      <c r="G22" s="85">
        <v>80</v>
      </c>
      <c r="H22" s="87">
        <v>10</v>
      </c>
      <c r="J22" s="27"/>
    </row>
    <row r="23" spans="1:10" x14ac:dyDescent="0.3">
      <c r="A23" s="13" t="s">
        <v>413</v>
      </c>
      <c r="B23" s="14"/>
      <c r="C23" s="15">
        <v>201</v>
      </c>
      <c r="D23" s="15">
        <v>44.738049691330808</v>
      </c>
      <c r="E23" s="15">
        <v>50</v>
      </c>
      <c r="F23" s="15">
        <v>30</v>
      </c>
      <c r="G23" s="85">
        <v>10</v>
      </c>
      <c r="H23" s="87">
        <v>10</v>
      </c>
      <c r="J23" s="27"/>
    </row>
    <row r="24" spans="1:10" ht="17.25" thickBot="1" x14ac:dyDescent="0.35">
      <c r="A24" s="28" t="s">
        <v>430</v>
      </c>
      <c r="B24" s="29"/>
      <c r="C24" s="15">
        <v>149</v>
      </c>
      <c r="D24" s="15">
        <v>33.164026885613382</v>
      </c>
      <c r="E24" s="15">
        <v>40</v>
      </c>
      <c r="F24" s="15">
        <v>30</v>
      </c>
      <c r="G24" s="85">
        <v>10</v>
      </c>
      <c r="H24" s="87">
        <v>20</v>
      </c>
      <c r="J24" s="27"/>
    </row>
    <row r="25" spans="1:10" x14ac:dyDescent="0.3">
      <c r="A25" s="81" t="s">
        <v>431</v>
      </c>
      <c r="B25" s="82"/>
      <c r="C25" s="83">
        <f t="shared" ref="C25:G25" si="0">SUM(C3:C24)</f>
        <v>30685</v>
      </c>
      <c r="D25" s="83">
        <f t="shared" si="0"/>
        <v>6829.7863421815237</v>
      </c>
      <c r="E25" s="83">
        <f t="shared" si="0"/>
        <v>7290</v>
      </c>
      <c r="F25" s="83">
        <f t="shared" si="0"/>
        <v>2390</v>
      </c>
      <c r="G25" s="83">
        <f t="shared" si="0"/>
        <v>2390</v>
      </c>
      <c r="H25" s="89">
        <f>SUM(H3:H24)</f>
        <v>2510</v>
      </c>
    </row>
    <row r="26" spans="1:10" x14ac:dyDescent="0.3">
      <c r="A26" s="90" t="s">
        <v>481</v>
      </c>
      <c r="B26" s="88"/>
      <c r="C26" s="88"/>
      <c r="D26" s="88"/>
      <c r="E26" s="88"/>
      <c r="F26" s="88"/>
      <c r="G26" s="88"/>
      <c r="H26" s="88"/>
    </row>
    <row r="27" spans="1:10" ht="15.75" customHeight="1" x14ac:dyDescent="0.3">
      <c r="A27" s="126" t="s">
        <v>484</v>
      </c>
      <c r="B27" s="127"/>
      <c r="C27" s="127"/>
      <c r="D27" s="127"/>
      <c r="E27" s="127"/>
      <c r="F27" s="127"/>
      <c r="G27" s="127"/>
      <c r="H27" s="127"/>
    </row>
    <row r="28" spans="1:10" x14ac:dyDescent="0.3">
      <c r="A28" s="131" t="s">
        <v>488</v>
      </c>
      <c r="B28" s="132"/>
      <c r="C28" s="132"/>
      <c r="D28" s="132"/>
      <c r="E28" s="132"/>
      <c r="F28" s="132"/>
      <c r="G28" s="132"/>
      <c r="H28" s="132"/>
    </row>
    <row r="29" spans="1:10" ht="15.75" customHeight="1" x14ac:dyDescent="0.3">
      <c r="A29" s="126" t="s">
        <v>495</v>
      </c>
      <c r="B29" s="127"/>
      <c r="C29" s="127"/>
      <c r="D29" s="127"/>
      <c r="E29" s="127"/>
      <c r="F29" s="127"/>
      <c r="G29" s="127"/>
      <c r="H29" s="127"/>
    </row>
    <row r="30" spans="1:10" ht="16.5" customHeight="1" x14ac:dyDescent="0.3">
      <c r="A30" s="126" t="s">
        <v>489</v>
      </c>
      <c r="B30" s="127"/>
      <c r="C30" s="127"/>
      <c r="D30" s="127"/>
      <c r="E30" s="127"/>
      <c r="F30" s="127"/>
      <c r="G30" s="127"/>
      <c r="H30" s="127"/>
    </row>
    <row r="31" spans="1:10" ht="59.25" customHeight="1" x14ac:dyDescent="0.3">
      <c r="A31" s="128" t="s">
        <v>496</v>
      </c>
      <c r="B31" s="129"/>
      <c r="C31" s="129"/>
      <c r="D31" s="129"/>
      <c r="E31" s="129"/>
      <c r="F31" s="129"/>
      <c r="G31" s="129"/>
      <c r="H31" s="129"/>
    </row>
  </sheetData>
  <autoFilter ref="A2:F30" xr:uid="{02560037-7D4A-4AC2-A2EB-99E4C0FC9CC9}"/>
  <dataConsolidate/>
  <mergeCells count="6">
    <mergeCell ref="A30:H30"/>
    <mergeCell ref="A29:H29"/>
    <mergeCell ref="A31:H31"/>
    <mergeCell ref="A1:H1"/>
    <mergeCell ref="A27:H27"/>
    <mergeCell ref="A28:H28"/>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9868-155A-4557-817E-01A12F466380}">
  <dimension ref="A1:N429"/>
  <sheetViews>
    <sheetView showGridLines="0" tabSelected="1" zoomScaleNormal="100" workbookViewId="0">
      <selection activeCell="K8" sqref="K8"/>
    </sheetView>
  </sheetViews>
  <sheetFormatPr defaultColWidth="9.140625" defaultRowHeight="16.5" outlineLevelRow="1" x14ac:dyDescent="0.3"/>
  <cols>
    <col min="1" max="1" width="9" style="2" customWidth="1"/>
    <col min="2" max="2" width="27.42578125" style="2" bestFit="1" customWidth="1"/>
    <col min="3" max="3" width="35.28515625" style="36" customWidth="1"/>
    <col min="4" max="4" width="35.28515625" style="2" customWidth="1"/>
    <col min="5" max="5" width="24.42578125" style="2" customWidth="1"/>
    <col min="6" max="6" width="26.85546875" style="2" bestFit="1" customWidth="1"/>
    <col min="7" max="7" width="9.140625" style="2"/>
    <col min="8" max="8" width="10.7109375" style="2" bestFit="1" customWidth="1"/>
    <col min="9" max="11" width="9.140625" style="2"/>
    <col min="12" max="12" width="9.42578125" style="2" bestFit="1" customWidth="1"/>
    <col min="13" max="16384" width="9.140625" style="2"/>
  </cols>
  <sheetData>
    <row r="1" spans="1:7" ht="18.75" x14ac:dyDescent="0.3">
      <c r="A1" s="118" t="s">
        <v>500</v>
      </c>
      <c r="B1" s="118"/>
      <c r="C1" s="118"/>
      <c r="D1" s="118"/>
      <c r="E1" s="118"/>
      <c r="F1" s="118"/>
      <c r="G1" s="1"/>
    </row>
    <row r="2" spans="1:7" ht="31.5" x14ac:dyDescent="0.3">
      <c r="A2" s="3" t="s">
        <v>0</v>
      </c>
      <c r="B2" s="4" t="s">
        <v>1</v>
      </c>
      <c r="C2" s="5" t="s">
        <v>443</v>
      </c>
      <c r="D2" s="6" t="s">
        <v>445</v>
      </c>
      <c r="E2" s="7" t="s">
        <v>476</v>
      </c>
      <c r="F2" s="7" t="s">
        <v>477</v>
      </c>
    </row>
    <row r="3" spans="1:7" outlineLevel="1" x14ac:dyDescent="0.3">
      <c r="A3" s="8">
        <v>1</v>
      </c>
      <c r="B3" s="9" t="s">
        <v>6</v>
      </c>
      <c r="C3" s="57">
        <v>975</v>
      </c>
      <c r="D3" s="11">
        <v>18.170369992423648</v>
      </c>
      <c r="E3" s="12">
        <f>D3+(D3*0.1)</f>
        <v>19.987406991666013</v>
      </c>
      <c r="F3" s="12">
        <v>20</v>
      </c>
    </row>
    <row r="4" spans="1:7" outlineLevel="1" x14ac:dyDescent="0.3">
      <c r="A4" s="8">
        <v>1</v>
      </c>
      <c r="B4" s="9" t="s">
        <v>7</v>
      </c>
      <c r="C4" s="57">
        <v>369</v>
      </c>
      <c r="D4" s="11">
        <v>6.8767861817480274</v>
      </c>
      <c r="E4" s="12">
        <f t="shared" ref="E4:E9" si="0">D4+(D4*0.1)</f>
        <v>7.5644647999228303</v>
      </c>
      <c r="F4" s="12">
        <v>10</v>
      </c>
    </row>
    <row r="5" spans="1:7" outlineLevel="1" x14ac:dyDescent="0.3">
      <c r="A5" s="8">
        <v>1</v>
      </c>
      <c r="B5" s="9" t="s">
        <v>8</v>
      </c>
      <c r="C5" s="57">
        <v>2088</v>
      </c>
      <c r="D5" s="11">
        <v>38.912546199159571</v>
      </c>
      <c r="E5" s="12">
        <f t="shared" si="0"/>
        <v>42.803800819075526</v>
      </c>
      <c r="F5" s="12">
        <v>40</v>
      </c>
    </row>
    <row r="6" spans="1:7" outlineLevel="1" x14ac:dyDescent="0.3">
      <c r="A6" s="8">
        <v>1</v>
      </c>
      <c r="B6" s="9" t="s">
        <v>9</v>
      </c>
      <c r="C6" s="57">
        <v>2299</v>
      </c>
      <c r="D6" s="11">
        <v>42.8448006282892</v>
      </c>
      <c r="E6" s="12">
        <f t="shared" si="0"/>
        <v>47.129280691118119</v>
      </c>
      <c r="F6" s="12">
        <v>50</v>
      </c>
    </row>
    <row r="7" spans="1:7" outlineLevel="1" x14ac:dyDescent="0.3">
      <c r="A7" s="8" t="s">
        <v>10</v>
      </c>
      <c r="B7" s="9" t="s">
        <v>11</v>
      </c>
      <c r="C7" s="57">
        <v>816</v>
      </c>
      <c r="D7" s="11">
        <v>15.207201962889947</v>
      </c>
      <c r="E7" s="12">
        <f t="shared" si="0"/>
        <v>16.727922159178942</v>
      </c>
      <c r="F7" s="12">
        <v>20</v>
      </c>
    </row>
    <row r="8" spans="1:7" outlineLevel="1" x14ac:dyDescent="0.3">
      <c r="A8" s="8">
        <v>1</v>
      </c>
      <c r="B8" s="9" t="s">
        <v>12</v>
      </c>
      <c r="C8" s="57">
        <v>6167</v>
      </c>
      <c r="D8" s="11">
        <v>114.92991973669399</v>
      </c>
      <c r="E8" s="12">
        <f t="shared" si="0"/>
        <v>126.42291171036339</v>
      </c>
      <c r="F8" s="12">
        <v>120</v>
      </c>
    </row>
    <row r="9" spans="1:7" outlineLevel="1" x14ac:dyDescent="0.3">
      <c r="A9" s="8">
        <v>1</v>
      </c>
      <c r="B9" s="9" t="s">
        <v>13</v>
      </c>
      <c r="C9" s="57">
        <v>1810</v>
      </c>
      <c r="D9" s="11">
        <v>33.731661216704417</v>
      </c>
      <c r="E9" s="12">
        <f t="shared" si="0"/>
        <v>37.104827338374861</v>
      </c>
      <c r="F9" s="12">
        <v>40</v>
      </c>
    </row>
    <row r="10" spans="1:7" x14ac:dyDescent="0.3">
      <c r="A10" s="13" t="s">
        <v>14</v>
      </c>
      <c r="B10" s="14"/>
      <c r="C10" s="15">
        <f>SUM(C3:C9)</f>
        <v>14524</v>
      </c>
      <c r="D10" s="15">
        <f>SUM(D3:D9)</f>
        <v>270.6732859179088</v>
      </c>
      <c r="E10" s="15">
        <f>SUM(E3:E9)</f>
        <v>297.74061450969975</v>
      </c>
      <c r="F10" s="15">
        <f>SUM(F3:F9)</f>
        <v>300</v>
      </c>
    </row>
    <row r="11" spans="1:7" outlineLevel="1" x14ac:dyDescent="0.3">
      <c r="A11" s="16" t="s">
        <v>15</v>
      </c>
      <c r="B11" s="17" t="s">
        <v>16</v>
      </c>
      <c r="C11" s="57">
        <v>308</v>
      </c>
      <c r="D11" s="11">
        <v>5.7399732899143423</v>
      </c>
      <c r="E11" s="12">
        <f t="shared" ref="E11:E39" si="1">D11+(D11*0.1)</f>
        <v>6.3139706189057767</v>
      </c>
      <c r="F11" s="12">
        <v>10</v>
      </c>
    </row>
    <row r="12" spans="1:7" outlineLevel="1" x14ac:dyDescent="0.3">
      <c r="A12" s="16">
        <v>2</v>
      </c>
      <c r="B12" s="17" t="s">
        <v>17</v>
      </c>
      <c r="C12" s="57">
        <v>515</v>
      </c>
      <c r="D12" s="11">
        <v>9.5976826113827478</v>
      </c>
      <c r="E12" s="12">
        <f t="shared" si="1"/>
        <v>10.557450872521022</v>
      </c>
      <c r="F12" s="12">
        <v>10</v>
      </c>
    </row>
    <row r="13" spans="1:7" outlineLevel="1" x14ac:dyDescent="0.3">
      <c r="A13" s="16">
        <v>2</v>
      </c>
      <c r="B13" s="17" t="s">
        <v>18</v>
      </c>
      <c r="C13" s="57">
        <v>4565</v>
      </c>
      <c r="D13" s="11">
        <v>85.074604118373287</v>
      </c>
      <c r="E13" s="12">
        <f t="shared" si="1"/>
        <v>93.582064530210616</v>
      </c>
      <c r="F13" s="12">
        <v>90</v>
      </c>
    </row>
    <row r="14" spans="1:7" outlineLevel="1" x14ac:dyDescent="0.3">
      <c r="A14" s="16">
        <v>2</v>
      </c>
      <c r="B14" s="17" t="s">
        <v>19</v>
      </c>
      <c r="C14" s="57">
        <v>5696</v>
      </c>
      <c r="D14" s="11">
        <v>106.15223330958472</v>
      </c>
      <c r="E14" s="12">
        <f t="shared" si="1"/>
        <v>116.76745664054319</v>
      </c>
      <c r="F14" s="12">
        <v>120</v>
      </c>
    </row>
    <row r="15" spans="1:7" outlineLevel="1" x14ac:dyDescent="0.3">
      <c r="A15" s="16">
        <v>2</v>
      </c>
      <c r="B15" s="17" t="s">
        <v>20</v>
      </c>
      <c r="C15" s="57">
        <v>647</v>
      </c>
      <c r="D15" s="11">
        <v>12.05767116420318</v>
      </c>
      <c r="E15" s="12">
        <f t="shared" si="1"/>
        <v>13.263438280623498</v>
      </c>
      <c r="F15" s="12">
        <v>10</v>
      </c>
    </row>
    <row r="16" spans="1:7" outlineLevel="1" x14ac:dyDescent="0.3">
      <c r="A16" s="16">
        <v>2</v>
      </c>
      <c r="B16" s="17" t="s">
        <v>21</v>
      </c>
      <c r="C16" s="57">
        <v>527</v>
      </c>
      <c r="D16" s="11">
        <v>9.821317934366423</v>
      </c>
      <c r="E16" s="12">
        <f t="shared" si="1"/>
        <v>10.803449727803065</v>
      </c>
      <c r="F16" s="12">
        <v>10</v>
      </c>
    </row>
    <row r="17" spans="1:14" outlineLevel="1" x14ac:dyDescent="0.3">
      <c r="A17" s="16">
        <v>2</v>
      </c>
      <c r="B17" s="17" t="s">
        <v>22</v>
      </c>
      <c r="C17" s="57">
        <v>1768</v>
      </c>
      <c r="D17" s="11">
        <v>32.94893758626155</v>
      </c>
      <c r="E17" s="12">
        <f t="shared" si="1"/>
        <v>36.243831344887703</v>
      </c>
      <c r="F17" s="12">
        <v>40</v>
      </c>
    </row>
    <row r="18" spans="1:14" outlineLevel="1" x14ac:dyDescent="0.3">
      <c r="A18" s="16">
        <v>2</v>
      </c>
      <c r="B18" s="17" t="s">
        <v>23</v>
      </c>
      <c r="C18" s="57">
        <v>302</v>
      </c>
      <c r="D18" s="11">
        <v>5.6281556284225047</v>
      </c>
      <c r="E18" s="12">
        <f t="shared" si="1"/>
        <v>6.1909711912647554</v>
      </c>
      <c r="F18" s="12">
        <v>10</v>
      </c>
    </row>
    <row r="19" spans="1:14" outlineLevel="1" x14ac:dyDescent="0.3">
      <c r="A19" s="16">
        <v>2</v>
      </c>
      <c r="B19" s="17" t="s">
        <v>24</v>
      </c>
      <c r="C19" s="57">
        <v>5818</v>
      </c>
      <c r="D19" s="11">
        <v>108.42585909325209</v>
      </c>
      <c r="E19" s="12">
        <f t="shared" si="1"/>
        <v>119.26844500257729</v>
      </c>
      <c r="F19" s="12">
        <v>120</v>
      </c>
    </row>
    <row r="20" spans="1:14" outlineLevel="1" x14ac:dyDescent="0.3">
      <c r="A20" s="16">
        <v>2</v>
      </c>
      <c r="B20" s="17" t="s">
        <v>25</v>
      </c>
      <c r="C20" s="57">
        <v>1250</v>
      </c>
      <c r="D20" s="11">
        <v>23.295346144132882</v>
      </c>
      <c r="E20" s="12">
        <f t="shared" si="1"/>
        <v>25.624880758546169</v>
      </c>
      <c r="F20" s="12">
        <v>30</v>
      </c>
      <c r="L20" s="19"/>
      <c r="M20" s="19"/>
      <c r="N20" s="19"/>
    </row>
    <row r="21" spans="1:14" outlineLevel="1" x14ac:dyDescent="0.3">
      <c r="A21" s="16">
        <v>2</v>
      </c>
      <c r="B21" s="17" t="s">
        <v>26</v>
      </c>
      <c r="C21" s="57">
        <v>757</v>
      </c>
      <c r="D21" s="11">
        <v>14.107661624886875</v>
      </c>
      <c r="E21" s="12">
        <f t="shared" si="1"/>
        <v>15.518427787375563</v>
      </c>
      <c r="F21" s="12">
        <v>20</v>
      </c>
    </row>
    <row r="22" spans="1:14" outlineLevel="1" x14ac:dyDescent="0.3">
      <c r="A22" s="16">
        <v>2</v>
      </c>
      <c r="B22" s="17" t="s">
        <v>27</v>
      </c>
      <c r="C22" s="57">
        <v>9671</v>
      </c>
      <c r="D22" s="11">
        <v>180.23143404792728</v>
      </c>
      <c r="E22" s="12">
        <f t="shared" si="1"/>
        <v>198.25457745272001</v>
      </c>
      <c r="F22" s="12">
        <v>200</v>
      </c>
    </row>
    <row r="23" spans="1:14" outlineLevel="1" x14ac:dyDescent="0.3">
      <c r="A23" s="16">
        <v>2</v>
      </c>
      <c r="B23" s="17" t="s">
        <v>28</v>
      </c>
      <c r="C23" s="57">
        <v>807</v>
      </c>
      <c r="D23" s="11">
        <v>15.039475470652189</v>
      </c>
      <c r="E23" s="12">
        <f t="shared" si="1"/>
        <v>16.543423017717409</v>
      </c>
      <c r="F23" s="12">
        <v>20</v>
      </c>
    </row>
    <row r="24" spans="1:14" outlineLevel="1" x14ac:dyDescent="0.3">
      <c r="A24" s="16">
        <v>2</v>
      </c>
      <c r="B24" s="17" t="s">
        <v>29</v>
      </c>
      <c r="C24" s="57">
        <v>98391</v>
      </c>
      <c r="D24" s="11">
        <v>1833.6419219739028</v>
      </c>
      <c r="E24" s="12">
        <f t="shared" si="1"/>
        <v>2017.0061141712931</v>
      </c>
      <c r="F24" s="12">
        <v>2020</v>
      </c>
    </row>
    <row r="25" spans="1:14" outlineLevel="1" x14ac:dyDescent="0.3">
      <c r="A25" s="16">
        <v>2</v>
      </c>
      <c r="B25" s="17" t="s">
        <v>30</v>
      </c>
      <c r="C25" s="57">
        <v>223</v>
      </c>
      <c r="D25" s="11">
        <v>4.155889752113306</v>
      </c>
      <c r="E25" s="12">
        <f t="shared" si="1"/>
        <v>4.5714787273246369</v>
      </c>
      <c r="F25" s="12">
        <v>10</v>
      </c>
    </row>
    <row r="26" spans="1:14" outlineLevel="1" x14ac:dyDescent="0.3">
      <c r="A26" s="16">
        <v>2</v>
      </c>
      <c r="B26" s="17" t="s">
        <v>31</v>
      </c>
      <c r="C26" s="57">
        <v>3843</v>
      </c>
      <c r="D26" s="11">
        <v>71.61921218552213</v>
      </c>
      <c r="E26" s="12">
        <f t="shared" si="1"/>
        <v>78.781133404074339</v>
      </c>
      <c r="F26" s="12">
        <v>80</v>
      </c>
    </row>
    <row r="27" spans="1:14" outlineLevel="1" x14ac:dyDescent="0.3">
      <c r="A27" s="16">
        <v>2</v>
      </c>
      <c r="B27" s="17" t="s">
        <v>32</v>
      </c>
      <c r="C27" s="57">
        <v>833</v>
      </c>
      <c r="D27" s="11">
        <v>15.524018670450154</v>
      </c>
      <c r="E27" s="12">
        <f t="shared" si="1"/>
        <v>17.076420537495171</v>
      </c>
      <c r="F27" s="12">
        <v>20</v>
      </c>
    </row>
    <row r="28" spans="1:14" outlineLevel="1" x14ac:dyDescent="0.3">
      <c r="A28" s="16">
        <v>2</v>
      </c>
      <c r="B28" s="17" t="s">
        <v>33</v>
      </c>
      <c r="C28" s="57">
        <v>2371</v>
      </c>
      <c r="D28" s="11">
        <v>44.186612566191251</v>
      </c>
      <c r="E28" s="12">
        <f t="shared" si="1"/>
        <v>48.605273822810375</v>
      </c>
      <c r="F28" s="12">
        <v>50</v>
      </c>
    </row>
    <row r="29" spans="1:14" outlineLevel="1" x14ac:dyDescent="0.3">
      <c r="A29" s="16">
        <v>2</v>
      </c>
      <c r="B29" s="17" t="s">
        <v>34</v>
      </c>
      <c r="C29" s="57">
        <v>1288</v>
      </c>
      <c r="D29" s="11">
        <v>24.003524666914522</v>
      </c>
      <c r="E29" s="12">
        <f t="shared" si="1"/>
        <v>26.403877133605974</v>
      </c>
      <c r="F29" s="12">
        <v>30</v>
      </c>
    </row>
    <row r="30" spans="1:14" outlineLevel="1" x14ac:dyDescent="0.3">
      <c r="A30" s="16">
        <v>2</v>
      </c>
      <c r="B30" s="17" t="s">
        <v>35</v>
      </c>
      <c r="C30" s="57">
        <v>517</v>
      </c>
      <c r="D30" s="11">
        <v>9.6349551652133609</v>
      </c>
      <c r="E30" s="12">
        <f t="shared" si="1"/>
        <v>10.598450681734697</v>
      </c>
      <c r="F30" s="12">
        <v>10</v>
      </c>
    </row>
    <row r="31" spans="1:14" outlineLevel="1" x14ac:dyDescent="0.3">
      <c r="A31" s="16">
        <v>2</v>
      </c>
      <c r="B31" s="17" t="s">
        <v>36</v>
      </c>
      <c r="C31" s="57">
        <v>5710</v>
      </c>
      <c r="D31" s="11">
        <v>106.41314118639902</v>
      </c>
      <c r="E31" s="12">
        <f t="shared" si="1"/>
        <v>117.05445530503891</v>
      </c>
      <c r="F31" s="12">
        <v>120</v>
      </c>
    </row>
    <row r="32" spans="1:14" outlineLevel="1" x14ac:dyDescent="0.3">
      <c r="A32" s="16">
        <v>2</v>
      </c>
      <c r="B32" s="17" t="s">
        <v>37</v>
      </c>
      <c r="C32" s="57">
        <v>3879</v>
      </c>
      <c r="D32" s="11">
        <v>72.290118154473163</v>
      </c>
      <c r="E32" s="12">
        <f t="shared" si="1"/>
        <v>79.519129969920485</v>
      </c>
      <c r="F32" s="12">
        <v>80</v>
      </c>
    </row>
    <row r="33" spans="1:6" outlineLevel="1" x14ac:dyDescent="0.3">
      <c r="A33" s="16">
        <v>2</v>
      </c>
      <c r="B33" s="17" t="s">
        <v>38</v>
      </c>
      <c r="C33" s="57">
        <v>1008</v>
      </c>
      <c r="D33" s="11">
        <v>18.785367130628757</v>
      </c>
      <c r="E33" s="12">
        <f t="shared" si="1"/>
        <v>20.663903843691632</v>
      </c>
      <c r="F33" s="12">
        <v>20</v>
      </c>
    </row>
    <row r="34" spans="1:6" outlineLevel="1" x14ac:dyDescent="0.3">
      <c r="A34" s="16">
        <v>2</v>
      </c>
      <c r="B34" s="17" t="s">
        <v>39</v>
      </c>
      <c r="C34" s="57">
        <v>941</v>
      </c>
      <c r="D34" s="11">
        <v>17.536736577303234</v>
      </c>
      <c r="E34" s="12">
        <f t="shared" si="1"/>
        <v>19.290410235033558</v>
      </c>
      <c r="F34" s="12">
        <v>20</v>
      </c>
    </row>
    <row r="35" spans="1:6" outlineLevel="1" x14ac:dyDescent="0.3">
      <c r="A35" s="16">
        <v>2</v>
      </c>
      <c r="B35" s="17" t="s">
        <v>40</v>
      </c>
      <c r="C35" s="57">
        <v>1122</v>
      </c>
      <c r="D35" s="11">
        <v>20.909902698973678</v>
      </c>
      <c r="E35" s="12">
        <f t="shared" si="1"/>
        <v>23.000892968871046</v>
      </c>
      <c r="F35" s="12">
        <v>20</v>
      </c>
    </row>
    <row r="36" spans="1:6" outlineLevel="1" x14ac:dyDescent="0.3">
      <c r="A36" s="16">
        <v>2</v>
      </c>
      <c r="B36" s="17" t="s">
        <v>41</v>
      </c>
      <c r="C36" s="57">
        <v>1587</v>
      </c>
      <c r="D36" s="11">
        <v>29.57577146459111</v>
      </c>
      <c r="E36" s="12">
        <f t="shared" si="1"/>
        <v>32.533348611050222</v>
      </c>
      <c r="F36" s="12">
        <v>30</v>
      </c>
    </row>
    <row r="37" spans="1:6" outlineLevel="1" x14ac:dyDescent="0.3">
      <c r="A37" s="16">
        <v>2</v>
      </c>
      <c r="B37" s="17" t="s">
        <v>42</v>
      </c>
      <c r="C37" s="57">
        <v>12257</v>
      </c>
      <c r="D37" s="11">
        <v>228.42484615090939</v>
      </c>
      <c r="E37" s="12">
        <f t="shared" si="1"/>
        <v>251.26733076600033</v>
      </c>
      <c r="F37" s="12">
        <v>250</v>
      </c>
    </row>
    <row r="38" spans="1:6" outlineLevel="1" x14ac:dyDescent="0.3">
      <c r="A38" s="16">
        <v>2</v>
      </c>
      <c r="B38" s="17" t="s">
        <v>43</v>
      </c>
      <c r="C38" s="57">
        <v>753</v>
      </c>
      <c r="D38" s="11">
        <v>14.033116517225649</v>
      </c>
      <c r="E38" s="12">
        <f t="shared" si="1"/>
        <v>15.436428168948213</v>
      </c>
      <c r="F38" s="12">
        <v>10</v>
      </c>
    </row>
    <row r="39" spans="1:6" outlineLevel="1" x14ac:dyDescent="0.3">
      <c r="A39" s="16">
        <v>2</v>
      </c>
      <c r="B39" s="17" t="s">
        <v>44</v>
      </c>
      <c r="C39" s="57">
        <v>165</v>
      </c>
      <c r="D39" s="11">
        <v>3.0749856910255406</v>
      </c>
      <c r="E39" s="12">
        <f t="shared" si="1"/>
        <v>3.3824842601280949</v>
      </c>
      <c r="F39" s="12">
        <v>10</v>
      </c>
    </row>
    <row r="40" spans="1:6" x14ac:dyDescent="0.3">
      <c r="A40" s="20" t="s">
        <v>45</v>
      </c>
      <c r="B40" s="21"/>
      <c r="C40" s="15">
        <f>SUM(C11:C39)</f>
        <v>167519</v>
      </c>
      <c r="D40" s="15">
        <f>SUM(D11:D39)</f>
        <v>3121.9304725751967</v>
      </c>
      <c r="E40" s="15">
        <f>SUM(E11:E39)</f>
        <v>3434.1235198327167</v>
      </c>
      <c r="F40" s="15">
        <f>SUM(F11:F39)</f>
        <v>3470</v>
      </c>
    </row>
    <row r="41" spans="1:6" outlineLevel="1" x14ac:dyDescent="0.3">
      <c r="A41" s="8">
        <v>3</v>
      </c>
      <c r="B41" s="9" t="s">
        <v>46</v>
      </c>
      <c r="C41" s="57">
        <v>1216</v>
      </c>
      <c r="D41" s="11">
        <v>22.661712729012468</v>
      </c>
      <c r="E41" s="12">
        <f t="shared" ref="E41:E52" si="2">D41+(D41*0.1)</f>
        <v>24.927884001913714</v>
      </c>
      <c r="F41" s="12">
        <v>20</v>
      </c>
    </row>
    <row r="42" spans="1:6" outlineLevel="1" x14ac:dyDescent="0.3">
      <c r="A42" s="8">
        <v>3</v>
      </c>
      <c r="B42" s="9" t="s">
        <v>47</v>
      </c>
      <c r="C42" s="57">
        <v>835</v>
      </c>
      <c r="D42" s="11">
        <v>15.561291224280765</v>
      </c>
      <c r="E42" s="12">
        <f t="shared" si="2"/>
        <v>17.11742034670884</v>
      </c>
      <c r="F42" s="12">
        <v>20</v>
      </c>
    </row>
    <row r="43" spans="1:6" outlineLevel="1" x14ac:dyDescent="0.3">
      <c r="A43" s="8">
        <v>3</v>
      </c>
      <c r="B43" s="9" t="s">
        <v>48</v>
      </c>
      <c r="C43" s="57">
        <v>2852</v>
      </c>
      <c r="D43" s="11">
        <v>53.150661762453588</v>
      </c>
      <c r="E43" s="12">
        <f t="shared" si="2"/>
        <v>58.465727938698947</v>
      </c>
      <c r="F43" s="12">
        <v>60</v>
      </c>
    </row>
    <row r="44" spans="1:6" outlineLevel="1" x14ac:dyDescent="0.3">
      <c r="A44" s="8">
        <v>3</v>
      </c>
      <c r="B44" s="9" t="s">
        <v>49</v>
      </c>
      <c r="C44" s="57">
        <v>601</v>
      </c>
      <c r="D44" s="11">
        <v>11.200402426099091</v>
      </c>
      <c r="E44" s="12">
        <f t="shared" si="2"/>
        <v>12.320442668708999</v>
      </c>
      <c r="F44" s="12">
        <v>10</v>
      </c>
    </row>
    <row r="45" spans="1:6" outlineLevel="1" x14ac:dyDescent="0.3">
      <c r="A45" s="8">
        <v>3</v>
      </c>
      <c r="B45" s="9" t="s">
        <v>50</v>
      </c>
      <c r="C45" s="57">
        <v>571</v>
      </c>
      <c r="D45" s="11">
        <v>10.641314118639901</v>
      </c>
      <c r="E45" s="12">
        <f t="shared" si="2"/>
        <v>11.705445530503891</v>
      </c>
      <c r="F45" s="12">
        <v>10</v>
      </c>
    </row>
    <row r="46" spans="1:6" outlineLevel="1" x14ac:dyDescent="0.3">
      <c r="A46" s="8">
        <v>3</v>
      </c>
      <c r="B46" s="9" t="s">
        <v>51</v>
      </c>
      <c r="C46" s="57">
        <v>1441</v>
      </c>
      <c r="D46" s="11">
        <v>26.85487503495639</v>
      </c>
      <c r="E46" s="12">
        <f t="shared" si="2"/>
        <v>29.54036253845203</v>
      </c>
      <c r="F46" s="12">
        <v>30</v>
      </c>
    </row>
    <row r="47" spans="1:6" outlineLevel="1" x14ac:dyDescent="0.3">
      <c r="A47" s="8">
        <v>3</v>
      </c>
      <c r="B47" s="9" t="s">
        <v>52</v>
      </c>
      <c r="C47" s="57">
        <v>1601</v>
      </c>
      <c r="D47" s="11">
        <v>29.836679341405397</v>
      </c>
      <c r="E47" s="12">
        <f t="shared" si="2"/>
        <v>32.820347275545934</v>
      </c>
      <c r="F47" s="12">
        <v>30</v>
      </c>
    </row>
    <row r="48" spans="1:6" outlineLevel="1" x14ac:dyDescent="0.3">
      <c r="A48" s="8">
        <v>3</v>
      </c>
      <c r="B48" s="9" t="s">
        <v>53</v>
      </c>
      <c r="C48" s="57">
        <v>1071</v>
      </c>
      <c r="D48" s="11">
        <v>19.959452576293053</v>
      </c>
      <c r="E48" s="12">
        <f t="shared" si="2"/>
        <v>21.955397833922358</v>
      </c>
      <c r="F48" s="12">
        <v>20</v>
      </c>
    </row>
    <row r="49" spans="1:11" outlineLevel="1" x14ac:dyDescent="0.3">
      <c r="A49" s="8">
        <v>3</v>
      </c>
      <c r="B49" s="9" t="s">
        <v>54</v>
      </c>
      <c r="C49" s="57">
        <v>15514</v>
      </c>
      <c r="D49" s="11">
        <v>289.12320006406202</v>
      </c>
      <c r="E49" s="12">
        <f t="shared" si="2"/>
        <v>318.03552007046824</v>
      </c>
      <c r="F49" s="12">
        <v>320</v>
      </c>
    </row>
    <row r="50" spans="1:11" outlineLevel="1" x14ac:dyDescent="0.3">
      <c r="A50" s="8">
        <v>3</v>
      </c>
      <c r="B50" s="9" t="s">
        <v>55</v>
      </c>
      <c r="C50" s="57">
        <v>203</v>
      </c>
      <c r="D50" s="11">
        <v>3.7831642138071802</v>
      </c>
      <c r="E50" s="12">
        <f t="shared" si="2"/>
        <v>4.1614806351878979</v>
      </c>
      <c r="F50" s="12">
        <v>10</v>
      </c>
    </row>
    <row r="51" spans="1:11" outlineLevel="1" x14ac:dyDescent="0.3">
      <c r="A51" s="8">
        <v>3</v>
      </c>
      <c r="B51" s="9" t="s">
        <v>56</v>
      </c>
      <c r="C51" s="57">
        <v>608</v>
      </c>
      <c r="D51" s="11">
        <v>11.330856364506234</v>
      </c>
      <c r="E51" s="12">
        <f t="shared" si="2"/>
        <v>12.463942000956857</v>
      </c>
      <c r="F51" s="12">
        <v>10</v>
      </c>
    </row>
    <row r="52" spans="1:11" outlineLevel="1" x14ac:dyDescent="0.3">
      <c r="A52" s="8">
        <v>3</v>
      </c>
      <c r="B52" s="9" t="s">
        <v>57</v>
      </c>
      <c r="C52" s="57">
        <v>780</v>
      </c>
      <c r="D52" s="11">
        <v>14.53629599393892</v>
      </c>
      <c r="E52" s="12">
        <f t="shared" si="2"/>
        <v>15.989925593332812</v>
      </c>
      <c r="F52" s="12">
        <v>20</v>
      </c>
    </row>
    <row r="53" spans="1:11" x14ac:dyDescent="0.3">
      <c r="A53" s="13" t="s">
        <v>58</v>
      </c>
      <c r="B53" s="14"/>
      <c r="C53" s="15">
        <f>SUM(C41:C52)</f>
        <v>27293</v>
      </c>
      <c r="D53" s="15">
        <f>SUM(D41:D52)</f>
        <v>508.63990584945498</v>
      </c>
      <c r="E53" s="15">
        <f>SUM(E41:E52)</f>
        <v>559.50389643440053</v>
      </c>
      <c r="F53" s="15">
        <f>SUM(F41:F52)</f>
        <v>560</v>
      </c>
    </row>
    <row r="54" spans="1:11" s="25" customFormat="1" outlineLevel="1" x14ac:dyDescent="0.3">
      <c r="A54" s="22">
        <v>4</v>
      </c>
      <c r="B54" s="23" t="s">
        <v>59</v>
      </c>
      <c r="C54" s="57">
        <v>235</v>
      </c>
      <c r="D54" s="11">
        <v>4.3795250750969821</v>
      </c>
      <c r="E54" s="12">
        <f t="shared" ref="E54:E62" si="3">D54+(D54*0.1)</f>
        <v>4.8174775826066805</v>
      </c>
      <c r="F54" s="12">
        <v>10</v>
      </c>
      <c r="G54" s="2"/>
    </row>
    <row r="55" spans="1:11" s="25" customFormat="1" outlineLevel="1" x14ac:dyDescent="0.3">
      <c r="A55" s="22">
        <v>4</v>
      </c>
      <c r="B55" s="23" t="s">
        <v>60</v>
      </c>
      <c r="C55" s="57">
        <v>390</v>
      </c>
      <c r="D55" s="11">
        <v>7.2681479969694598</v>
      </c>
      <c r="E55" s="12">
        <f t="shared" si="3"/>
        <v>7.9949627966664059</v>
      </c>
      <c r="F55" s="12">
        <v>10</v>
      </c>
      <c r="G55" s="2"/>
    </row>
    <row r="56" spans="1:11" s="25" customFormat="1" outlineLevel="1" x14ac:dyDescent="0.3">
      <c r="A56" s="22">
        <v>4</v>
      </c>
      <c r="B56" s="23" t="s">
        <v>61</v>
      </c>
      <c r="C56" s="57">
        <v>1334</v>
      </c>
      <c r="D56" s="11">
        <v>24.860793405018612</v>
      </c>
      <c r="E56" s="12">
        <f t="shared" si="3"/>
        <v>27.346872745520471</v>
      </c>
      <c r="F56" s="12">
        <v>30</v>
      </c>
      <c r="G56" s="2"/>
    </row>
    <row r="57" spans="1:11" s="25" customFormat="1" outlineLevel="1" x14ac:dyDescent="0.3">
      <c r="A57" s="22">
        <v>4</v>
      </c>
      <c r="B57" s="23" t="s">
        <v>62</v>
      </c>
      <c r="C57" s="57">
        <v>424</v>
      </c>
      <c r="D57" s="11">
        <v>7.9017814120898739</v>
      </c>
      <c r="E57" s="12">
        <f t="shared" si="3"/>
        <v>8.6919595532988616</v>
      </c>
      <c r="F57" s="12">
        <v>10</v>
      </c>
      <c r="G57" s="2"/>
    </row>
    <row r="58" spans="1:11" s="25" customFormat="1" outlineLevel="1" x14ac:dyDescent="0.3">
      <c r="A58" s="22">
        <v>4</v>
      </c>
      <c r="B58" s="23" t="s">
        <v>63</v>
      </c>
      <c r="C58" s="57">
        <v>2885</v>
      </c>
      <c r="D58" s="11">
        <v>53.765658900658693</v>
      </c>
      <c r="E58" s="12">
        <f t="shared" si="3"/>
        <v>59.142224790724562</v>
      </c>
      <c r="F58" s="12">
        <v>60</v>
      </c>
      <c r="G58" s="2"/>
    </row>
    <row r="59" spans="1:11" s="25" customFormat="1" outlineLevel="1" x14ac:dyDescent="0.3">
      <c r="A59" s="22">
        <v>4</v>
      </c>
      <c r="B59" s="23" t="s">
        <v>64</v>
      </c>
      <c r="C59" s="57">
        <v>705</v>
      </c>
      <c r="D59" s="11">
        <v>13.138575225290946</v>
      </c>
      <c r="E59" s="12">
        <f t="shared" si="3"/>
        <v>14.452432747820041</v>
      </c>
      <c r="F59" s="12">
        <v>10</v>
      </c>
      <c r="G59" s="2"/>
    </row>
    <row r="60" spans="1:11" s="25" customFormat="1" outlineLevel="1" x14ac:dyDescent="0.3">
      <c r="A60" s="22">
        <v>4</v>
      </c>
      <c r="B60" s="23" t="s">
        <v>65</v>
      </c>
      <c r="C60" s="57">
        <v>704</v>
      </c>
      <c r="D60" s="11">
        <v>13.119938948375641</v>
      </c>
      <c r="E60" s="12">
        <f t="shared" si="3"/>
        <v>14.431932843213204</v>
      </c>
      <c r="F60" s="12">
        <v>10</v>
      </c>
      <c r="G60" s="2"/>
    </row>
    <row r="61" spans="1:11" s="25" customFormat="1" outlineLevel="1" x14ac:dyDescent="0.3">
      <c r="A61" s="22">
        <v>4</v>
      </c>
      <c r="B61" s="23" t="s">
        <v>66</v>
      </c>
      <c r="C61" s="57">
        <v>644</v>
      </c>
      <c r="D61" s="11">
        <v>12.001762333457261</v>
      </c>
      <c r="E61" s="12">
        <f t="shared" si="3"/>
        <v>13.201938566802987</v>
      </c>
      <c r="F61" s="12">
        <v>10</v>
      </c>
      <c r="G61" s="2"/>
    </row>
    <row r="62" spans="1:11" s="25" customFormat="1" outlineLevel="1" x14ac:dyDescent="0.3">
      <c r="A62" s="22">
        <v>4</v>
      </c>
      <c r="B62" s="23" t="s">
        <v>67</v>
      </c>
      <c r="C62" s="57">
        <v>540</v>
      </c>
      <c r="D62" s="11">
        <v>10.063589534265406</v>
      </c>
      <c r="E62" s="12">
        <f t="shared" si="3"/>
        <v>11.069948487691946</v>
      </c>
      <c r="F62" s="12">
        <v>10</v>
      </c>
      <c r="G62" s="2"/>
    </row>
    <row r="63" spans="1:11" s="25" customFormat="1" x14ac:dyDescent="0.3">
      <c r="A63" s="13" t="s">
        <v>68</v>
      </c>
      <c r="B63" s="14"/>
      <c r="C63" s="15">
        <f>SUM(C54:C62)</f>
        <v>7861</v>
      </c>
      <c r="D63" s="15">
        <f>SUM(D54:D62)</f>
        <v>146.49977283122288</v>
      </c>
      <c r="E63" s="15">
        <f>SUM(E54:E62)</f>
        <v>161.14975011434512</v>
      </c>
      <c r="F63" s="15">
        <f>SUM(F54:F62)</f>
        <v>160</v>
      </c>
      <c r="G63" s="2"/>
      <c r="K63" s="26"/>
    </row>
    <row r="64" spans="1:11" outlineLevel="1" x14ac:dyDescent="0.3">
      <c r="A64" s="8">
        <v>5</v>
      </c>
      <c r="B64" s="9" t="s">
        <v>69</v>
      </c>
      <c r="C64" s="57">
        <v>252</v>
      </c>
      <c r="D64" s="11">
        <v>4.6963417826571892</v>
      </c>
      <c r="E64" s="12">
        <f t="shared" ref="E64:E83" si="4">D64+(D64*0.1)</f>
        <v>5.1659759609229079</v>
      </c>
      <c r="F64" s="12">
        <v>10</v>
      </c>
    </row>
    <row r="65" spans="1:6" outlineLevel="1" x14ac:dyDescent="0.3">
      <c r="A65" s="8">
        <v>5</v>
      </c>
      <c r="B65" s="9" t="s">
        <v>70</v>
      </c>
      <c r="C65" s="57">
        <v>191</v>
      </c>
      <c r="D65" s="11">
        <v>3.5595288908235045</v>
      </c>
      <c r="E65" s="12">
        <f t="shared" si="4"/>
        <v>3.9154817799058552</v>
      </c>
      <c r="F65" s="12">
        <v>10</v>
      </c>
    </row>
    <row r="66" spans="1:6" outlineLevel="1" x14ac:dyDescent="0.3">
      <c r="A66" s="8">
        <v>5</v>
      </c>
      <c r="B66" s="9" t="s">
        <v>71</v>
      </c>
      <c r="C66" s="57">
        <v>707</v>
      </c>
      <c r="D66" s="11">
        <v>13.175847779121559</v>
      </c>
      <c r="E66" s="12">
        <f t="shared" si="4"/>
        <v>14.493432557033715</v>
      </c>
      <c r="F66" s="12">
        <v>10</v>
      </c>
    </row>
    <row r="67" spans="1:6" outlineLevel="1" x14ac:dyDescent="0.3">
      <c r="A67" s="8">
        <v>5</v>
      </c>
      <c r="B67" s="9" t="s">
        <v>72</v>
      </c>
      <c r="C67" s="57">
        <v>619</v>
      </c>
      <c r="D67" s="11">
        <v>11.535855410574603</v>
      </c>
      <c r="E67" s="12">
        <f t="shared" si="4"/>
        <v>12.689440951632063</v>
      </c>
      <c r="F67" s="12">
        <v>10</v>
      </c>
    </row>
    <row r="68" spans="1:6" outlineLevel="1" x14ac:dyDescent="0.3">
      <c r="A68" s="8">
        <v>5</v>
      </c>
      <c r="B68" s="9" t="s">
        <v>73</v>
      </c>
      <c r="C68" s="57">
        <v>223</v>
      </c>
      <c r="D68" s="11">
        <v>4.155889752113306</v>
      </c>
      <c r="E68" s="12">
        <f t="shared" si="4"/>
        <v>4.5714787273246369</v>
      </c>
      <c r="F68" s="12">
        <v>10</v>
      </c>
    </row>
    <row r="69" spans="1:6" outlineLevel="1" x14ac:dyDescent="0.3">
      <c r="A69" s="8">
        <v>5</v>
      </c>
      <c r="B69" s="9" t="s">
        <v>74</v>
      </c>
      <c r="C69" s="57">
        <v>325</v>
      </c>
      <c r="D69" s="11">
        <v>6.0567899974745494</v>
      </c>
      <c r="E69" s="12">
        <f t="shared" si="4"/>
        <v>6.6624689972220041</v>
      </c>
      <c r="F69" s="12">
        <v>10</v>
      </c>
    </row>
    <row r="70" spans="1:6" outlineLevel="1" x14ac:dyDescent="0.3">
      <c r="A70" s="8">
        <v>5</v>
      </c>
      <c r="B70" s="9" t="s">
        <v>75</v>
      </c>
      <c r="C70" s="57">
        <v>8176</v>
      </c>
      <c r="D70" s="11">
        <v>152.37020005954437</v>
      </c>
      <c r="E70" s="12">
        <f t="shared" si="4"/>
        <v>167.60722006549881</v>
      </c>
      <c r="F70" s="12">
        <v>170</v>
      </c>
    </row>
    <row r="71" spans="1:6" outlineLevel="1" x14ac:dyDescent="0.3">
      <c r="A71" s="8">
        <v>5</v>
      </c>
      <c r="B71" s="9" t="s">
        <v>76</v>
      </c>
      <c r="C71" s="57">
        <v>214</v>
      </c>
      <c r="D71" s="11">
        <v>3.9881632598755496</v>
      </c>
      <c r="E71" s="12">
        <f t="shared" si="4"/>
        <v>4.3869795858631049</v>
      </c>
      <c r="F71" s="12">
        <v>10</v>
      </c>
    </row>
    <row r="72" spans="1:6" outlineLevel="1" x14ac:dyDescent="0.3">
      <c r="A72" s="8">
        <v>5</v>
      </c>
      <c r="B72" s="9" t="s">
        <v>77</v>
      </c>
      <c r="C72" s="57">
        <v>1610</v>
      </c>
      <c r="D72" s="11">
        <v>30.004405833643155</v>
      </c>
      <c r="E72" s="12">
        <f t="shared" si="4"/>
        <v>33.004846417007471</v>
      </c>
      <c r="F72" s="12">
        <v>30</v>
      </c>
    </row>
    <row r="73" spans="1:6" outlineLevel="1" x14ac:dyDescent="0.3">
      <c r="A73" s="8">
        <v>5</v>
      </c>
      <c r="B73" s="9" t="s">
        <v>78</v>
      </c>
      <c r="C73" s="57">
        <v>224</v>
      </c>
      <c r="D73" s="11">
        <v>4.1745260290286126</v>
      </c>
      <c r="E73" s="12">
        <f t="shared" si="4"/>
        <v>4.5919786319314735</v>
      </c>
      <c r="F73" s="12">
        <v>10</v>
      </c>
    </row>
    <row r="74" spans="1:6" outlineLevel="1" x14ac:dyDescent="0.3">
      <c r="A74" s="8">
        <v>5</v>
      </c>
      <c r="B74" s="9" t="s">
        <v>79</v>
      </c>
      <c r="C74" s="57">
        <v>495</v>
      </c>
      <c r="D74" s="11">
        <v>9.2249570730766219</v>
      </c>
      <c r="E74" s="12">
        <f t="shared" si="4"/>
        <v>10.147452780384285</v>
      </c>
      <c r="F74" s="12">
        <v>10</v>
      </c>
    </row>
    <row r="75" spans="1:6" outlineLevel="1" x14ac:dyDescent="0.3">
      <c r="A75" s="8">
        <v>5</v>
      </c>
      <c r="B75" s="9" t="s">
        <v>80</v>
      </c>
      <c r="C75" s="57">
        <v>603</v>
      </c>
      <c r="D75" s="11">
        <v>11.237674979929704</v>
      </c>
      <c r="E75" s="12">
        <f t="shared" si="4"/>
        <v>12.361442477922674</v>
      </c>
      <c r="F75" s="12">
        <v>10</v>
      </c>
    </row>
    <row r="76" spans="1:6" outlineLevel="1" x14ac:dyDescent="0.3">
      <c r="A76" s="8">
        <v>5</v>
      </c>
      <c r="B76" s="9" t="s">
        <v>81</v>
      </c>
      <c r="C76" s="57">
        <v>1275</v>
      </c>
      <c r="D76" s="11">
        <v>23.761253067015542</v>
      </c>
      <c r="E76" s="12">
        <f t="shared" si="4"/>
        <v>26.137378373717095</v>
      </c>
      <c r="F76" s="12">
        <v>30</v>
      </c>
    </row>
    <row r="77" spans="1:6" outlineLevel="1" x14ac:dyDescent="0.3">
      <c r="A77" s="8">
        <v>5</v>
      </c>
      <c r="B77" s="9" t="s">
        <v>82</v>
      </c>
      <c r="C77" s="57">
        <v>1409</v>
      </c>
      <c r="D77" s="11">
        <v>26.258514173666587</v>
      </c>
      <c r="E77" s="12">
        <f t="shared" si="4"/>
        <v>28.884365591033244</v>
      </c>
      <c r="F77" s="12">
        <v>30</v>
      </c>
    </row>
    <row r="78" spans="1:6" outlineLevel="1" x14ac:dyDescent="0.3">
      <c r="A78" s="8">
        <v>5</v>
      </c>
      <c r="B78" s="9" t="s">
        <v>83</v>
      </c>
      <c r="C78" s="57">
        <v>208</v>
      </c>
      <c r="D78" s="11">
        <v>3.8763455983837116</v>
      </c>
      <c r="E78" s="12">
        <f t="shared" si="4"/>
        <v>4.2639801582220827</v>
      </c>
      <c r="F78" s="12">
        <v>10</v>
      </c>
    </row>
    <row r="79" spans="1:6" outlineLevel="1" x14ac:dyDescent="0.3">
      <c r="A79" s="8">
        <v>5</v>
      </c>
      <c r="B79" s="9" t="s">
        <v>84</v>
      </c>
      <c r="C79" s="57">
        <v>2437</v>
      </c>
      <c r="D79" s="11">
        <v>45.416606842601468</v>
      </c>
      <c r="E79" s="12">
        <f t="shared" si="4"/>
        <v>49.958267526861611</v>
      </c>
      <c r="F79" s="12">
        <v>50</v>
      </c>
    </row>
    <row r="80" spans="1:6" outlineLevel="1" x14ac:dyDescent="0.3">
      <c r="A80" s="8">
        <v>5</v>
      </c>
      <c r="B80" s="9" t="s">
        <v>85</v>
      </c>
      <c r="C80" s="57">
        <v>308</v>
      </c>
      <c r="D80" s="11">
        <v>5.7399732899143423</v>
      </c>
      <c r="E80" s="12">
        <f t="shared" si="4"/>
        <v>6.3139706189057767</v>
      </c>
      <c r="F80" s="12">
        <v>10</v>
      </c>
    </row>
    <row r="81" spans="1:6" outlineLevel="1" x14ac:dyDescent="0.3">
      <c r="A81" s="8">
        <v>5</v>
      </c>
      <c r="B81" s="9" t="s">
        <v>86</v>
      </c>
      <c r="C81" s="57">
        <v>623</v>
      </c>
      <c r="D81" s="11">
        <v>11.61040051823583</v>
      </c>
      <c r="E81" s="12">
        <f t="shared" si="4"/>
        <v>12.771440570059413</v>
      </c>
      <c r="F81" s="12">
        <v>10</v>
      </c>
    </row>
    <row r="82" spans="1:6" outlineLevel="1" x14ac:dyDescent="0.3">
      <c r="A82" s="8">
        <v>5</v>
      </c>
      <c r="B82" s="9" t="s">
        <v>87</v>
      </c>
      <c r="C82" s="57">
        <v>571</v>
      </c>
      <c r="D82" s="11">
        <v>10.641314118639901</v>
      </c>
      <c r="E82" s="12">
        <f t="shared" si="4"/>
        <v>11.705445530503891</v>
      </c>
      <c r="F82" s="12">
        <v>10</v>
      </c>
    </row>
    <row r="83" spans="1:6" outlineLevel="1" x14ac:dyDescent="0.3">
      <c r="A83" s="8">
        <v>5</v>
      </c>
      <c r="B83" s="9" t="s">
        <v>88</v>
      </c>
      <c r="C83" s="57">
        <v>203</v>
      </c>
      <c r="D83" s="11">
        <v>3.7831642138071802</v>
      </c>
      <c r="E83" s="12">
        <f t="shared" si="4"/>
        <v>4.1614806351878979</v>
      </c>
      <c r="F83" s="12">
        <v>10</v>
      </c>
    </row>
    <row r="84" spans="1:6" x14ac:dyDescent="0.3">
      <c r="A84" s="13" t="s">
        <v>89</v>
      </c>
      <c r="B84" s="14"/>
      <c r="C84" s="15">
        <f>SUM(C64:C83)</f>
        <v>20673</v>
      </c>
      <c r="D84" s="15">
        <f>SUM(D64:D83)</f>
        <v>385.26775267012732</v>
      </c>
      <c r="E84" s="15">
        <f>SUM(E64:E83)</f>
        <v>423.79452793714</v>
      </c>
      <c r="F84" s="15">
        <f>SUM(F64:F83)</f>
        <v>460</v>
      </c>
    </row>
    <row r="85" spans="1:6" outlineLevel="1" x14ac:dyDescent="0.3">
      <c r="A85" s="8">
        <v>6</v>
      </c>
      <c r="B85" s="9" t="s">
        <v>90</v>
      </c>
      <c r="C85" s="57">
        <v>410</v>
      </c>
      <c r="D85" s="11">
        <v>7.6408735352755857</v>
      </c>
      <c r="E85" s="12">
        <f t="shared" ref="E85:E93" si="5">D85+(D85*0.1)</f>
        <v>8.404960888803144</v>
      </c>
      <c r="F85" s="12">
        <v>10</v>
      </c>
    </row>
    <row r="86" spans="1:6" outlineLevel="1" x14ac:dyDescent="0.3">
      <c r="A86" s="8">
        <v>6</v>
      </c>
      <c r="B86" s="9" t="s">
        <v>91</v>
      </c>
      <c r="C86" s="57">
        <v>618</v>
      </c>
      <c r="D86" s="11">
        <v>11.517219133659298</v>
      </c>
      <c r="E86" s="12">
        <f t="shared" si="5"/>
        <v>12.668941047025228</v>
      </c>
      <c r="F86" s="12">
        <v>10</v>
      </c>
    </row>
    <row r="87" spans="1:6" outlineLevel="1" x14ac:dyDescent="0.3">
      <c r="A87" s="8">
        <v>6</v>
      </c>
      <c r="B87" s="9" t="s">
        <v>92</v>
      </c>
      <c r="C87" s="57">
        <v>833</v>
      </c>
      <c r="D87" s="11">
        <v>15.524018670450154</v>
      </c>
      <c r="E87" s="12">
        <f t="shared" si="5"/>
        <v>17.076420537495171</v>
      </c>
      <c r="F87" s="12">
        <v>20</v>
      </c>
    </row>
    <row r="88" spans="1:6" outlineLevel="1" x14ac:dyDescent="0.3">
      <c r="A88" s="8">
        <v>6</v>
      </c>
      <c r="B88" s="9" t="s">
        <v>93</v>
      </c>
      <c r="C88" s="57">
        <v>545</v>
      </c>
      <c r="D88" s="11">
        <v>10.156770918841938</v>
      </c>
      <c r="E88" s="12">
        <f t="shared" si="5"/>
        <v>11.172448010726132</v>
      </c>
      <c r="F88" s="12">
        <v>10</v>
      </c>
    </row>
    <row r="89" spans="1:6" outlineLevel="1" x14ac:dyDescent="0.3">
      <c r="A89" s="8">
        <v>6</v>
      </c>
      <c r="B89" s="9" t="s">
        <v>94</v>
      </c>
      <c r="C89" s="57">
        <v>291</v>
      </c>
      <c r="D89" s="11">
        <v>5.4231565823541352</v>
      </c>
      <c r="E89" s="12">
        <f t="shared" si="5"/>
        <v>5.9654722405895484</v>
      </c>
      <c r="F89" s="12">
        <v>10</v>
      </c>
    </row>
    <row r="90" spans="1:6" outlineLevel="1" x14ac:dyDescent="0.3">
      <c r="A90" s="8">
        <v>6</v>
      </c>
      <c r="B90" s="9" t="s">
        <v>95</v>
      </c>
      <c r="C90" s="57">
        <v>381</v>
      </c>
      <c r="D90" s="11">
        <v>7.1004215047317025</v>
      </c>
      <c r="E90" s="12">
        <f t="shared" si="5"/>
        <v>7.810463655204873</v>
      </c>
      <c r="F90" s="12">
        <v>10</v>
      </c>
    </row>
    <row r="91" spans="1:6" outlineLevel="1" x14ac:dyDescent="0.3">
      <c r="A91" s="8">
        <v>6</v>
      </c>
      <c r="B91" s="9" t="s">
        <v>96</v>
      </c>
      <c r="C91" s="57">
        <v>244</v>
      </c>
      <c r="D91" s="11">
        <v>4.5472515673347385</v>
      </c>
      <c r="E91" s="12">
        <f t="shared" si="5"/>
        <v>5.0019767240682125</v>
      </c>
      <c r="F91" s="12">
        <v>10</v>
      </c>
    </row>
    <row r="92" spans="1:6" outlineLevel="1" x14ac:dyDescent="0.3">
      <c r="A92" s="8">
        <v>6</v>
      </c>
      <c r="B92" s="9" t="s">
        <v>97</v>
      </c>
      <c r="C92" s="57">
        <v>1947</v>
      </c>
      <c r="D92" s="11">
        <v>36.284831154101376</v>
      </c>
      <c r="E92" s="12">
        <f t="shared" si="5"/>
        <v>39.913314269511517</v>
      </c>
      <c r="F92" s="12">
        <v>40</v>
      </c>
    </row>
    <row r="93" spans="1:6" outlineLevel="1" x14ac:dyDescent="0.3">
      <c r="A93" s="8">
        <v>6</v>
      </c>
      <c r="B93" s="9" t="s">
        <v>98</v>
      </c>
      <c r="C93" s="57">
        <v>2688</v>
      </c>
      <c r="D93" s="11">
        <v>50.094312348343351</v>
      </c>
      <c r="E93" s="12">
        <f t="shared" si="5"/>
        <v>55.103743583177689</v>
      </c>
      <c r="F93" s="12">
        <v>50</v>
      </c>
    </row>
    <row r="94" spans="1:6" x14ac:dyDescent="0.3">
      <c r="A94" s="13" t="s">
        <v>99</v>
      </c>
      <c r="B94" s="14"/>
      <c r="C94" s="15">
        <f>SUM(C85:C93)</f>
        <v>7957</v>
      </c>
      <c r="D94" s="15">
        <f>SUM(D85:D93)</f>
        <v>148.28885541509229</v>
      </c>
      <c r="E94" s="15">
        <f>SUM(E85:E93)</f>
        <v>163.11774095660149</v>
      </c>
      <c r="F94" s="15">
        <f>SUM(F85:F93)</f>
        <v>170</v>
      </c>
    </row>
    <row r="95" spans="1:6" outlineLevel="1" x14ac:dyDescent="0.3">
      <c r="A95" s="8">
        <v>7</v>
      </c>
      <c r="B95" s="9" t="s">
        <v>100</v>
      </c>
      <c r="C95" s="57">
        <v>189</v>
      </c>
      <c r="D95" s="11">
        <v>3.5222563369928919</v>
      </c>
      <c r="E95" s="12">
        <f t="shared" ref="E95:E109" si="6">D95+(D95*0.1)</f>
        <v>3.8744819706921811</v>
      </c>
      <c r="F95" s="12">
        <v>10</v>
      </c>
    </row>
    <row r="96" spans="1:6" outlineLevel="1" x14ac:dyDescent="0.3">
      <c r="A96" s="8">
        <v>7</v>
      </c>
      <c r="B96" s="9" t="s">
        <v>101</v>
      </c>
      <c r="C96" s="57">
        <v>1009</v>
      </c>
      <c r="D96" s="11">
        <v>18.804003407544062</v>
      </c>
      <c r="E96" s="12">
        <f t="shared" si="6"/>
        <v>20.684403748298468</v>
      </c>
      <c r="F96" s="12">
        <v>20</v>
      </c>
    </row>
    <row r="97" spans="1:6" outlineLevel="1" x14ac:dyDescent="0.3">
      <c r="A97" s="8">
        <v>7</v>
      </c>
      <c r="B97" s="9" t="s">
        <v>102</v>
      </c>
      <c r="C97" s="57">
        <v>888</v>
      </c>
      <c r="D97" s="11">
        <v>16.549013900792001</v>
      </c>
      <c r="E97" s="12">
        <f t="shared" si="6"/>
        <v>18.203915290871201</v>
      </c>
      <c r="F97" s="12">
        <v>20</v>
      </c>
    </row>
    <row r="98" spans="1:6" outlineLevel="1" x14ac:dyDescent="0.3">
      <c r="A98" s="8">
        <v>7</v>
      </c>
      <c r="B98" s="9" t="s">
        <v>103</v>
      </c>
      <c r="C98" s="57">
        <v>269</v>
      </c>
      <c r="D98" s="11">
        <v>5.0131584902173962</v>
      </c>
      <c r="E98" s="12">
        <f t="shared" si="6"/>
        <v>5.5144743392391362</v>
      </c>
      <c r="F98" s="12">
        <v>10</v>
      </c>
    </row>
    <row r="99" spans="1:6" outlineLevel="1" x14ac:dyDescent="0.3">
      <c r="A99" s="8">
        <v>7</v>
      </c>
      <c r="B99" s="9" t="s">
        <v>104</v>
      </c>
      <c r="C99" s="57">
        <v>1207</v>
      </c>
      <c r="D99" s="11">
        <v>22.493986236774713</v>
      </c>
      <c r="E99" s="12">
        <f t="shared" si="6"/>
        <v>24.743384860452185</v>
      </c>
      <c r="F99" s="12">
        <v>20</v>
      </c>
    </row>
    <row r="100" spans="1:6" outlineLevel="1" x14ac:dyDescent="0.3">
      <c r="A100" s="8">
        <v>7</v>
      </c>
      <c r="B100" s="9" t="s">
        <v>105</v>
      </c>
      <c r="C100" s="57">
        <v>263</v>
      </c>
      <c r="D100" s="11">
        <v>4.9013408287255587</v>
      </c>
      <c r="E100" s="12">
        <f t="shared" si="6"/>
        <v>5.3914749115981149</v>
      </c>
      <c r="F100" s="12">
        <v>10</v>
      </c>
    </row>
    <row r="101" spans="1:6" outlineLevel="1" x14ac:dyDescent="0.3">
      <c r="A101" s="8">
        <v>7</v>
      </c>
      <c r="B101" s="9" t="s">
        <v>106</v>
      </c>
      <c r="C101" s="57">
        <v>639</v>
      </c>
      <c r="D101" s="11">
        <v>11.908580948880729</v>
      </c>
      <c r="E101" s="12">
        <f t="shared" si="6"/>
        <v>13.099439043768802</v>
      </c>
      <c r="F101" s="12">
        <v>10</v>
      </c>
    </row>
    <row r="102" spans="1:6" outlineLevel="1" x14ac:dyDescent="0.3">
      <c r="A102" s="8">
        <v>7</v>
      </c>
      <c r="B102" s="9" t="s">
        <v>107</v>
      </c>
      <c r="C102" s="57">
        <v>742</v>
      </c>
      <c r="D102" s="11">
        <v>13.828117471157279</v>
      </c>
      <c r="E102" s="12">
        <f t="shared" si="6"/>
        <v>15.210929218273007</v>
      </c>
      <c r="F102" s="12">
        <v>10</v>
      </c>
    </row>
    <row r="103" spans="1:6" outlineLevel="1" x14ac:dyDescent="0.3">
      <c r="A103" s="8">
        <v>7</v>
      </c>
      <c r="B103" s="9" t="s">
        <v>108</v>
      </c>
      <c r="C103" s="57">
        <v>379</v>
      </c>
      <c r="D103" s="11">
        <v>7.0631489509010903</v>
      </c>
      <c r="E103" s="12">
        <f t="shared" si="6"/>
        <v>7.7694638459911989</v>
      </c>
      <c r="F103" s="12">
        <v>10</v>
      </c>
    </row>
    <row r="104" spans="1:6" outlineLevel="1" x14ac:dyDescent="0.3">
      <c r="A104" s="8">
        <v>7</v>
      </c>
      <c r="B104" s="9" t="s">
        <v>109</v>
      </c>
      <c r="C104" s="57">
        <v>1699</v>
      </c>
      <c r="D104" s="11">
        <v>31.663034479105416</v>
      </c>
      <c r="E104" s="12">
        <f t="shared" si="6"/>
        <v>34.829337927015956</v>
      </c>
      <c r="F104" s="12">
        <v>30</v>
      </c>
    </row>
    <row r="105" spans="1:6" outlineLevel="1" x14ac:dyDescent="0.3">
      <c r="A105" s="8">
        <v>7</v>
      </c>
      <c r="B105" s="9" t="s">
        <v>110</v>
      </c>
      <c r="C105" s="57">
        <v>4127</v>
      </c>
      <c r="D105" s="11">
        <v>76.911914829469126</v>
      </c>
      <c r="E105" s="12">
        <f t="shared" si="6"/>
        <v>84.603106312416031</v>
      </c>
      <c r="F105" s="12">
        <v>80</v>
      </c>
    </row>
    <row r="106" spans="1:6" outlineLevel="1" x14ac:dyDescent="0.3">
      <c r="A106" s="8">
        <v>7</v>
      </c>
      <c r="B106" s="9" t="s">
        <v>111</v>
      </c>
      <c r="C106" s="57">
        <v>648</v>
      </c>
      <c r="D106" s="11">
        <v>12.076307441118487</v>
      </c>
      <c r="E106" s="12">
        <f t="shared" si="6"/>
        <v>13.283938185230337</v>
      </c>
      <c r="F106" s="12">
        <v>10</v>
      </c>
    </row>
    <row r="107" spans="1:6" outlineLevel="1" x14ac:dyDescent="0.3">
      <c r="A107" s="8">
        <v>7</v>
      </c>
      <c r="B107" s="9" t="s">
        <v>112</v>
      </c>
      <c r="C107" s="57">
        <v>258</v>
      </c>
      <c r="D107" s="11">
        <v>4.8081594441490267</v>
      </c>
      <c r="E107" s="12">
        <f t="shared" si="6"/>
        <v>5.2889753885639292</v>
      </c>
      <c r="F107" s="12">
        <v>10</v>
      </c>
    </row>
    <row r="108" spans="1:6" outlineLevel="1" x14ac:dyDescent="0.3">
      <c r="A108" s="8">
        <v>7</v>
      </c>
      <c r="B108" s="9" t="s">
        <v>113</v>
      </c>
      <c r="C108" s="57">
        <v>190</v>
      </c>
      <c r="D108" s="11">
        <v>3.5408926139081984</v>
      </c>
      <c r="E108" s="12">
        <f t="shared" si="6"/>
        <v>3.8949818752990182</v>
      </c>
      <c r="F108" s="12">
        <v>10</v>
      </c>
    </row>
    <row r="109" spans="1:6" outlineLevel="1" x14ac:dyDescent="0.3">
      <c r="A109" s="8">
        <v>7</v>
      </c>
      <c r="B109" s="9" t="s">
        <v>114</v>
      </c>
      <c r="C109" s="57">
        <v>337</v>
      </c>
      <c r="D109" s="11">
        <v>6.2804253204582254</v>
      </c>
      <c r="E109" s="12">
        <f t="shared" si="6"/>
        <v>6.9084678525040477</v>
      </c>
      <c r="F109" s="12">
        <v>10</v>
      </c>
    </row>
    <row r="110" spans="1:6" x14ac:dyDescent="0.3">
      <c r="A110" s="13" t="s">
        <v>115</v>
      </c>
      <c r="B110" s="14"/>
      <c r="C110" s="15">
        <f>SUM(C95:C109)</f>
        <v>12844</v>
      </c>
      <c r="D110" s="15">
        <f>SUM(D95:D109)</f>
        <v>239.36434070019419</v>
      </c>
      <c r="E110" s="15">
        <f>SUM(E95:E109)</f>
        <v>263.30077477021359</v>
      </c>
      <c r="F110" s="15">
        <f>SUM(F95:F109)</f>
        <v>270</v>
      </c>
    </row>
    <row r="111" spans="1:6" outlineLevel="1" x14ac:dyDescent="0.3">
      <c r="A111" s="8">
        <v>8</v>
      </c>
      <c r="B111" s="9" t="s">
        <v>116</v>
      </c>
      <c r="C111" s="57">
        <v>940</v>
      </c>
      <c r="D111" s="11">
        <v>17.518100300387928</v>
      </c>
      <c r="E111" s="12">
        <f t="shared" ref="E111:E137" si="7">D111+(D111*0.1)</f>
        <v>19.269910330426722</v>
      </c>
      <c r="F111" s="12">
        <v>20</v>
      </c>
    </row>
    <row r="112" spans="1:6" outlineLevel="1" x14ac:dyDescent="0.3">
      <c r="A112" s="8">
        <v>8</v>
      </c>
      <c r="B112" s="9" t="s">
        <v>117</v>
      </c>
      <c r="C112" s="57">
        <v>570</v>
      </c>
      <c r="D112" s="11">
        <v>10.622677841724595</v>
      </c>
      <c r="E112" s="12">
        <f t="shared" si="7"/>
        <v>11.684945625897054</v>
      </c>
      <c r="F112" s="12">
        <v>10</v>
      </c>
    </row>
    <row r="113" spans="1:6" outlineLevel="1" x14ac:dyDescent="0.3">
      <c r="A113" s="8">
        <v>8</v>
      </c>
      <c r="B113" s="9" t="s">
        <v>118</v>
      </c>
      <c r="C113" s="57">
        <v>249</v>
      </c>
      <c r="D113" s="11">
        <v>4.6404329519112704</v>
      </c>
      <c r="E113" s="12">
        <f t="shared" si="7"/>
        <v>5.1044762471023972</v>
      </c>
      <c r="F113" s="12">
        <v>10</v>
      </c>
    </row>
    <row r="114" spans="1:6" outlineLevel="1" x14ac:dyDescent="0.3">
      <c r="A114" s="8">
        <v>8</v>
      </c>
      <c r="B114" s="9" t="s">
        <v>119</v>
      </c>
      <c r="C114" s="57">
        <v>136</v>
      </c>
      <c r="D114" s="11">
        <v>2.5345336604816575</v>
      </c>
      <c r="E114" s="12">
        <f t="shared" si="7"/>
        <v>2.7879870265298234</v>
      </c>
      <c r="F114" s="12">
        <v>10</v>
      </c>
    </row>
    <row r="115" spans="1:6" outlineLevel="1" x14ac:dyDescent="0.3">
      <c r="A115" s="8">
        <v>8</v>
      </c>
      <c r="B115" s="9" t="s">
        <v>120</v>
      </c>
      <c r="C115" s="57">
        <v>227</v>
      </c>
      <c r="D115" s="11">
        <v>4.2304348597745314</v>
      </c>
      <c r="E115" s="12">
        <f t="shared" si="7"/>
        <v>4.6534783457519842</v>
      </c>
      <c r="F115" s="12">
        <v>10</v>
      </c>
    </row>
    <row r="116" spans="1:6" outlineLevel="1" x14ac:dyDescent="0.3">
      <c r="A116" s="8">
        <v>8</v>
      </c>
      <c r="B116" s="9" t="s">
        <v>121</v>
      </c>
      <c r="C116" s="57">
        <v>1125</v>
      </c>
      <c r="D116" s="11">
        <v>20.965811529719595</v>
      </c>
      <c r="E116" s="12">
        <f t="shared" si="7"/>
        <v>23.062392682691556</v>
      </c>
      <c r="F116" s="12">
        <v>20</v>
      </c>
    </row>
    <row r="117" spans="1:6" outlineLevel="1" x14ac:dyDescent="0.3">
      <c r="A117" s="8">
        <v>8</v>
      </c>
      <c r="B117" s="9" t="s">
        <v>122</v>
      </c>
      <c r="C117" s="57">
        <v>225</v>
      </c>
      <c r="D117" s="11">
        <v>4.1931623059439191</v>
      </c>
      <c r="E117" s="12">
        <f t="shared" si="7"/>
        <v>4.612478536538311</v>
      </c>
      <c r="F117" s="12">
        <v>10</v>
      </c>
    </row>
    <row r="118" spans="1:6" outlineLevel="1" x14ac:dyDescent="0.3">
      <c r="A118" s="8">
        <v>8</v>
      </c>
      <c r="B118" s="9" t="s">
        <v>123</v>
      </c>
      <c r="C118" s="57">
        <v>1961</v>
      </c>
      <c r="D118" s="11">
        <v>36.545739030915669</v>
      </c>
      <c r="E118" s="12">
        <f t="shared" si="7"/>
        <v>40.200312934007236</v>
      </c>
      <c r="F118" s="12">
        <v>40</v>
      </c>
    </row>
    <row r="119" spans="1:6" outlineLevel="1" x14ac:dyDescent="0.3">
      <c r="A119" s="8">
        <v>8</v>
      </c>
      <c r="B119" s="9" t="s">
        <v>124</v>
      </c>
      <c r="C119" s="57">
        <v>376</v>
      </c>
      <c r="D119" s="11">
        <v>7.0072401201551715</v>
      </c>
      <c r="E119" s="12">
        <f t="shared" si="7"/>
        <v>7.7079641321706891</v>
      </c>
      <c r="F119" s="12">
        <v>10</v>
      </c>
    </row>
    <row r="120" spans="1:6" outlineLevel="1" x14ac:dyDescent="0.3">
      <c r="A120" s="8">
        <v>8</v>
      </c>
      <c r="B120" s="9" t="s">
        <v>125</v>
      </c>
      <c r="C120" s="57">
        <v>251</v>
      </c>
      <c r="D120" s="11">
        <v>4.6777055057418826</v>
      </c>
      <c r="E120" s="12">
        <f t="shared" si="7"/>
        <v>5.1454760563160704</v>
      </c>
      <c r="F120" s="12">
        <v>10</v>
      </c>
    </row>
    <row r="121" spans="1:6" outlineLevel="1" x14ac:dyDescent="0.3">
      <c r="A121" s="8">
        <v>8</v>
      </c>
      <c r="B121" s="9" t="s">
        <v>126</v>
      </c>
      <c r="C121" s="57">
        <v>4299</v>
      </c>
      <c r="D121" s="11">
        <v>80.117354458901815</v>
      </c>
      <c r="E121" s="12">
        <f t="shared" si="7"/>
        <v>88.129089904791996</v>
      </c>
      <c r="F121" s="12">
        <v>80</v>
      </c>
    </row>
    <row r="122" spans="1:6" outlineLevel="1" x14ac:dyDescent="0.3">
      <c r="A122" s="8">
        <v>8</v>
      </c>
      <c r="B122" s="9" t="s">
        <v>127</v>
      </c>
      <c r="C122" s="57">
        <v>121</v>
      </c>
      <c r="D122" s="11">
        <v>2.2549895067520631</v>
      </c>
      <c r="E122" s="12">
        <f t="shared" si="7"/>
        <v>2.4804884574272696</v>
      </c>
      <c r="F122" s="12">
        <v>10</v>
      </c>
    </row>
    <row r="123" spans="1:6" outlineLevel="1" x14ac:dyDescent="0.3">
      <c r="A123" s="8">
        <v>8</v>
      </c>
      <c r="B123" s="9" t="s">
        <v>128</v>
      </c>
      <c r="C123" s="57">
        <v>766</v>
      </c>
      <c r="D123" s="11">
        <v>14.275388117124631</v>
      </c>
      <c r="E123" s="12">
        <f t="shared" si="7"/>
        <v>15.702926928837094</v>
      </c>
      <c r="F123" s="12">
        <v>20</v>
      </c>
    </row>
    <row r="124" spans="1:6" outlineLevel="1" x14ac:dyDescent="0.3">
      <c r="A124" s="8">
        <v>8</v>
      </c>
      <c r="B124" s="9" t="s">
        <v>129</v>
      </c>
      <c r="C124" s="57">
        <v>284</v>
      </c>
      <c r="D124" s="11">
        <v>5.2927026439469911</v>
      </c>
      <c r="E124" s="12">
        <f t="shared" si="7"/>
        <v>5.8219729083416905</v>
      </c>
      <c r="F124" s="12">
        <v>10</v>
      </c>
    </row>
    <row r="125" spans="1:6" outlineLevel="1" x14ac:dyDescent="0.3">
      <c r="A125" s="8">
        <v>8</v>
      </c>
      <c r="B125" s="9" t="s">
        <v>130</v>
      </c>
      <c r="C125" s="57">
        <v>539</v>
      </c>
      <c r="D125" s="11">
        <v>10.0449532573501</v>
      </c>
      <c r="E125" s="12">
        <f t="shared" si="7"/>
        <v>11.049448583085109</v>
      </c>
      <c r="F125" s="12">
        <v>10</v>
      </c>
    </row>
    <row r="126" spans="1:6" outlineLevel="1" x14ac:dyDescent="0.3">
      <c r="A126" s="8">
        <v>8</v>
      </c>
      <c r="B126" s="9" t="s">
        <v>131</v>
      </c>
      <c r="C126" s="57">
        <v>438</v>
      </c>
      <c r="D126" s="11">
        <v>8.1626892889041631</v>
      </c>
      <c r="E126" s="12">
        <f t="shared" si="7"/>
        <v>8.9789582177945793</v>
      </c>
      <c r="F126" s="12">
        <v>10</v>
      </c>
    </row>
    <row r="127" spans="1:6" outlineLevel="1" x14ac:dyDescent="0.3">
      <c r="A127" s="8">
        <v>8</v>
      </c>
      <c r="B127" s="9" t="s">
        <v>132</v>
      </c>
      <c r="C127" s="57">
        <v>172</v>
      </c>
      <c r="D127" s="11">
        <v>3.2054396294326848</v>
      </c>
      <c r="E127" s="12">
        <f t="shared" si="7"/>
        <v>3.5259835923759533</v>
      </c>
      <c r="F127" s="12">
        <v>10</v>
      </c>
    </row>
    <row r="128" spans="1:6" outlineLevel="1" x14ac:dyDescent="0.3">
      <c r="A128" s="8">
        <v>8</v>
      </c>
      <c r="B128" s="9" t="s">
        <v>133</v>
      </c>
      <c r="C128" s="57">
        <v>780</v>
      </c>
      <c r="D128" s="11">
        <v>14.53629599393892</v>
      </c>
      <c r="E128" s="12">
        <f t="shared" si="7"/>
        <v>15.989925593332812</v>
      </c>
      <c r="F128" s="12">
        <v>20</v>
      </c>
    </row>
    <row r="129" spans="1:7" outlineLevel="1" x14ac:dyDescent="0.3">
      <c r="A129" s="8">
        <v>8</v>
      </c>
      <c r="B129" s="9" t="s">
        <v>134</v>
      </c>
      <c r="C129" s="57">
        <v>304</v>
      </c>
      <c r="D129" s="11">
        <v>5.665428182253117</v>
      </c>
      <c r="E129" s="12">
        <f t="shared" si="7"/>
        <v>6.2319710004784286</v>
      </c>
      <c r="F129" s="12">
        <v>10</v>
      </c>
    </row>
    <row r="130" spans="1:7" outlineLevel="1" x14ac:dyDescent="0.3">
      <c r="A130" s="8">
        <v>8</v>
      </c>
      <c r="B130" s="9" t="s">
        <v>135</v>
      </c>
      <c r="C130" s="57">
        <v>901</v>
      </c>
      <c r="D130" s="11">
        <v>16.791285500690982</v>
      </c>
      <c r="E130" s="12">
        <f t="shared" si="7"/>
        <v>18.47041405076008</v>
      </c>
      <c r="F130" s="12">
        <v>20</v>
      </c>
    </row>
    <row r="131" spans="1:7" outlineLevel="1" x14ac:dyDescent="0.3">
      <c r="A131" s="8">
        <v>8</v>
      </c>
      <c r="B131" s="9" t="s">
        <v>136</v>
      </c>
      <c r="C131" s="57">
        <v>373</v>
      </c>
      <c r="D131" s="11">
        <v>6.9513312894092527</v>
      </c>
      <c r="E131" s="12">
        <f t="shared" si="7"/>
        <v>7.6464644183501775</v>
      </c>
      <c r="F131" s="12">
        <v>10</v>
      </c>
    </row>
    <row r="132" spans="1:7" outlineLevel="1" x14ac:dyDescent="0.3">
      <c r="A132" s="8">
        <v>8</v>
      </c>
      <c r="B132" s="9" t="s">
        <v>137</v>
      </c>
      <c r="C132" s="57">
        <v>210</v>
      </c>
      <c r="D132" s="11">
        <v>3.9136181522143243</v>
      </c>
      <c r="E132" s="12">
        <f t="shared" si="7"/>
        <v>4.3049799674357567</v>
      </c>
      <c r="F132" s="12">
        <v>10</v>
      </c>
    </row>
    <row r="133" spans="1:7" outlineLevel="1" x14ac:dyDescent="0.3">
      <c r="A133" s="8">
        <v>8</v>
      </c>
      <c r="B133" s="9" t="s">
        <v>138</v>
      </c>
      <c r="C133" s="57">
        <v>697</v>
      </c>
      <c r="D133" s="11">
        <v>12.989485009968496</v>
      </c>
      <c r="E133" s="12">
        <f t="shared" si="7"/>
        <v>14.288433510965344</v>
      </c>
      <c r="F133" s="12">
        <v>10</v>
      </c>
    </row>
    <row r="134" spans="1:7" outlineLevel="1" x14ac:dyDescent="0.3">
      <c r="A134" s="8">
        <v>8</v>
      </c>
      <c r="B134" s="9" t="s">
        <v>139</v>
      </c>
      <c r="C134" s="57">
        <v>788</v>
      </c>
      <c r="D134" s="11">
        <v>14.68538620926137</v>
      </c>
      <c r="E134" s="12">
        <f t="shared" si="7"/>
        <v>16.153924830187506</v>
      </c>
      <c r="F134" s="12">
        <v>20</v>
      </c>
    </row>
    <row r="135" spans="1:7" outlineLevel="1" x14ac:dyDescent="0.3">
      <c r="A135" s="8">
        <v>8</v>
      </c>
      <c r="B135" s="9" t="s">
        <v>140</v>
      </c>
      <c r="C135" s="57">
        <v>1046</v>
      </c>
      <c r="D135" s="11">
        <v>19.493545653410397</v>
      </c>
      <c r="E135" s="12">
        <f t="shared" si="7"/>
        <v>21.442900218751436</v>
      </c>
      <c r="F135" s="12">
        <v>20</v>
      </c>
    </row>
    <row r="136" spans="1:7" outlineLevel="1" x14ac:dyDescent="0.3">
      <c r="A136" s="8">
        <v>8</v>
      </c>
      <c r="B136" s="9" t="s">
        <v>141</v>
      </c>
      <c r="C136" s="57">
        <v>547</v>
      </c>
      <c r="D136" s="11">
        <v>10.194043472672551</v>
      </c>
      <c r="E136" s="12">
        <f t="shared" si="7"/>
        <v>11.213447819939805</v>
      </c>
      <c r="F136" s="12">
        <v>10</v>
      </c>
    </row>
    <row r="137" spans="1:7" outlineLevel="1" x14ac:dyDescent="0.3">
      <c r="A137" s="8">
        <v>8</v>
      </c>
      <c r="B137" s="9" t="s">
        <v>142</v>
      </c>
      <c r="C137" s="57">
        <v>432</v>
      </c>
      <c r="D137" s="11">
        <v>8.0508716274123238</v>
      </c>
      <c r="E137" s="12">
        <f t="shared" si="7"/>
        <v>8.8559587901535561</v>
      </c>
      <c r="F137" s="12">
        <v>10</v>
      </c>
    </row>
    <row r="138" spans="1:7" x14ac:dyDescent="0.3">
      <c r="A138" s="13" t="s">
        <v>143</v>
      </c>
      <c r="B138" s="14"/>
      <c r="C138" s="15">
        <f>SUM(C111:C137)</f>
        <v>18757</v>
      </c>
      <c r="D138" s="15">
        <f>SUM(D111:D137)</f>
        <v>349.5606461004005</v>
      </c>
      <c r="E138" s="15">
        <f>SUM(E111:E137)</f>
        <v>384.51671071044046</v>
      </c>
      <c r="F138" s="15">
        <f>SUM(F111:F137)</f>
        <v>440</v>
      </c>
    </row>
    <row r="139" spans="1:7" outlineLevel="1" x14ac:dyDescent="0.3">
      <c r="A139" s="8">
        <v>9</v>
      </c>
      <c r="B139" s="9" t="s">
        <v>144</v>
      </c>
      <c r="C139" s="57">
        <v>12404</v>
      </c>
      <c r="D139" s="11">
        <v>231.16437885745944</v>
      </c>
      <c r="E139" s="12">
        <f t="shared" ref="E139:E147" si="8">D139+(D139*0.1)</f>
        <v>254.28081674320538</v>
      </c>
      <c r="F139" s="12">
        <v>250</v>
      </c>
      <c r="G139" s="27"/>
    </row>
    <row r="140" spans="1:7" outlineLevel="1" x14ac:dyDescent="0.3">
      <c r="A140" s="8">
        <v>9</v>
      </c>
      <c r="B140" s="9" t="s">
        <v>145</v>
      </c>
      <c r="C140" s="57">
        <v>584</v>
      </c>
      <c r="D140" s="11">
        <v>10.883585718538884</v>
      </c>
      <c r="E140" s="12">
        <f t="shared" si="8"/>
        <v>11.971944290392772</v>
      </c>
      <c r="F140" s="12">
        <v>10</v>
      </c>
      <c r="G140" s="27"/>
    </row>
    <row r="141" spans="1:7" outlineLevel="1" x14ac:dyDescent="0.3">
      <c r="A141" s="8">
        <v>9</v>
      </c>
      <c r="B141" s="9" t="s">
        <v>146</v>
      </c>
      <c r="C141" s="57">
        <v>825</v>
      </c>
      <c r="D141" s="11">
        <v>15.374928455127703</v>
      </c>
      <c r="E141" s="12">
        <f t="shared" si="8"/>
        <v>16.912421300640474</v>
      </c>
      <c r="F141" s="12">
        <v>20</v>
      </c>
      <c r="G141" s="27"/>
    </row>
    <row r="142" spans="1:7" outlineLevel="1" x14ac:dyDescent="0.3">
      <c r="A142" s="8">
        <v>9</v>
      </c>
      <c r="B142" s="9" t="s">
        <v>147</v>
      </c>
      <c r="C142" s="57">
        <v>2269</v>
      </c>
      <c r="D142" s="11">
        <v>42.285712320830008</v>
      </c>
      <c r="E142" s="12">
        <f t="shared" si="8"/>
        <v>46.514283552913007</v>
      </c>
      <c r="F142" s="12">
        <v>50</v>
      </c>
      <c r="G142" s="27"/>
    </row>
    <row r="143" spans="1:7" outlineLevel="1" x14ac:dyDescent="0.3">
      <c r="A143" s="8">
        <v>9</v>
      </c>
      <c r="B143" s="9" t="s">
        <v>148</v>
      </c>
      <c r="C143" s="57">
        <v>648</v>
      </c>
      <c r="D143" s="11">
        <v>12.076307441118487</v>
      </c>
      <c r="E143" s="12">
        <f t="shared" si="8"/>
        <v>13.283938185230337</v>
      </c>
      <c r="F143" s="12">
        <v>10</v>
      </c>
      <c r="G143" s="27"/>
    </row>
    <row r="144" spans="1:7" outlineLevel="1" x14ac:dyDescent="0.3">
      <c r="A144" s="8">
        <v>9</v>
      </c>
      <c r="B144" s="9" t="s">
        <v>149</v>
      </c>
      <c r="C144" s="57">
        <v>190</v>
      </c>
      <c r="D144" s="11">
        <v>3.5408926139081984</v>
      </c>
      <c r="E144" s="12">
        <f t="shared" si="8"/>
        <v>3.8949818752990182</v>
      </c>
      <c r="F144" s="12">
        <v>10</v>
      </c>
      <c r="G144" s="27"/>
    </row>
    <row r="145" spans="1:7" outlineLevel="1" x14ac:dyDescent="0.3">
      <c r="A145" s="8">
        <v>9</v>
      </c>
      <c r="B145" s="9" t="s">
        <v>150</v>
      </c>
      <c r="C145" s="57">
        <v>1270</v>
      </c>
      <c r="D145" s="11">
        <v>23.66807168243901</v>
      </c>
      <c r="E145" s="12">
        <f t="shared" si="8"/>
        <v>26.034878850682912</v>
      </c>
      <c r="F145" s="12">
        <v>30</v>
      </c>
      <c r="G145" s="27"/>
    </row>
    <row r="146" spans="1:7" outlineLevel="1" x14ac:dyDescent="0.3">
      <c r="A146" s="8">
        <v>9</v>
      </c>
      <c r="B146" s="9" t="s">
        <v>151</v>
      </c>
      <c r="C146" s="57">
        <v>1417</v>
      </c>
      <c r="D146" s="11">
        <v>26.407604388989036</v>
      </c>
      <c r="E146" s="12">
        <f t="shared" si="8"/>
        <v>29.048364827887941</v>
      </c>
      <c r="F146" s="12">
        <v>30</v>
      </c>
      <c r="G146" s="27"/>
    </row>
    <row r="147" spans="1:7" outlineLevel="1" x14ac:dyDescent="0.3">
      <c r="A147" s="8">
        <v>9</v>
      </c>
      <c r="B147" s="9" t="s">
        <v>152</v>
      </c>
      <c r="C147" s="57">
        <v>280</v>
      </c>
      <c r="D147" s="11">
        <v>5.2181575362857657</v>
      </c>
      <c r="E147" s="12">
        <f t="shared" si="8"/>
        <v>5.7399732899143423</v>
      </c>
      <c r="F147" s="12">
        <v>10</v>
      </c>
      <c r="G147" s="27"/>
    </row>
    <row r="148" spans="1:7" x14ac:dyDescent="0.3">
      <c r="A148" s="13" t="s">
        <v>153</v>
      </c>
      <c r="B148" s="14"/>
      <c r="C148" s="15">
        <f>SUM(C139:C147)</f>
        <v>19887</v>
      </c>
      <c r="D148" s="15">
        <f>SUM(D139:D147)</f>
        <v>370.61963901469653</v>
      </c>
      <c r="E148" s="15">
        <f>SUM(E139:E147)</f>
        <v>407.68160291616624</v>
      </c>
      <c r="F148" s="15">
        <f>SUM(F139:F147)</f>
        <v>420</v>
      </c>
      <c r="G148" s="27"/>
    </row>
    <row r="149" spans="1:7" outlineLevel="1" x14ac:dyDescent="0.3">
      <c r="A149" s="8">
        <v>10</v>
      </c>
      <c r="B149" s="9" t="s">
        <v>154</v>
      </c>
      <c r="C149" s="57">
        <v>162</v>
      </c>
      <c r="D149" s="11">
        <v>3.0190768602796219</v>
      </c>
      <c r="E149" s="12">
        <f t="shared" ref="E149:E173" si="9">D149+(D149*0.1)</f>
        <v>3.3209845463075842</v>
      </c>
      <c r="F149" s="12">
        <v>10</v>
      </c>
      <c r="G149" s="27"/>
    </row>
    <row r="150" spans="1:7" outlineLevel="1" x14ac:dyDescent="0.3">
      <c r="A150" s="8">
        <v>10</v>
      </c>
      <c r="B150" s="9" t="s">
        <v>155</v>
      </c>
      <c r="C150" s="57">
        <v>411</v>
      </c>
      <c r="D150" s="11">
        <v>7.6595098121908922</v>
      </c>
      <c r="E150" s="12">
        <f t="shared" si="9"/>
        <v>8.4254607934099823</v>
      </c>
      <c r="F150" s="12">
        <v>10</v>
      </c>
      <c r="G150" s="27"/>
    </row>
    <row r="151" spans="1:7" outlineLevel="1" x14ac:dyDescent="0.3">
      <c r="A151" s="8">
        <v>10</v>
      </c>
      <c r="B151" s="9" t="s">
        <v>156</v>
      </c>
      <c r="C151" s="57">
        <v>306</v>
      </c>
      <c r="D151" s="11">
        <v>5.7027007360837301</v>
      </c>
      <c r="E151" s="12">
        <f t="shared" si="9"/>
        <v>6.2729708096921026</v>
      </c>
      <c r="F151" s="12">
        <v>10</v>
      </c>
      <c r="G151" s="27"/>
    </row>
    <row r="152" spans="1:7" outlineLevel="1" x14ac:dyDescent="0.3">
      <c r="A152" s="8">
        <v>10</v>
      </c>
      <c r="B152" s="9" t="s">
        <v>157</v>
      </c>
      <c r="C152" s="57">
        <v>755</v>
      </c>
      <c r="D152" s="11">
        <v>14.070389071056262</v>
      </c>
      <c r="E152" s="12">
        <f t="shared" si="9"/>
        <v>15.477427978161888</v>
      </c>
      <c r="F152" s="12">
        <v>10</v>
      </c>
      <c r="G152" s="27"/>
    </row>
    <row r="153" spans="1:7" outlineLevel="1" x14ac:dyDescent="0.3">
      <c r="A153" s="8">
        <v>10</v>
      </c>
      <c r="B153" s="9" t="s">
        <v>158</v>
      </c>
      <c r="C153" s="57">
        <v>158</v>
      </c>
      <c r="D153" s="11">
        <v>2.9445317526183965</v>
      </c>
      <c r="E153" s="12">
        <f t="shared" si="9"/>
        <v>3.2389849278802361</v>
      </c>
      <c r="F153" s="12">
        <v>10</v>
      </c>
      <c r="G153" s="27"/>
    </row>
    <row r="154" spans="1:7" outlineLevel="1" x14ac:dyDescent="0.3">
      <c r="A154" s="8">
        <v>10</v>
      </c>
      <c r="B154" s="9" t="s">
        <v>159</v>
      </c>
      <c r="C154" s="57">
        <v>779</v>
      </c>
      <c r="D154" s="11">
        <v>14.517659717023612</v>
      </c>
      <c r="E154" s="12">
        <f t="shared" si="9"/>
        <v>15.969425688725973</v>
      </c>
      <c r="F154" s="12">
        <v>20</v>
      </c>
      <c r="G154" s="27"/>
    </row>
    <row r="155" spans="1:7" outlineLevel="1" x14ac:dyDescent="0.3">
      <c r="A155" s="8">
        <v>10</v>
      </c>
      <c r="B155" s="9" t="s">
        <v>160</v>
      </c>
      <c r="C155" s="57">
        <v>14800</v>
      </c>
      <c r="D155" s="11">
        <v>275.81689834653332</v>
      </c>
      <c r="E155" s="12">
        <f t="shared" si="9"/>
        <v>303.39858818118665</v>
      </c>
      <c r="F155" s="12">
        <v>300</v>
      </c>
      <c r="G155" s="27"/>
    </row>
    <row r="156" spans="1:7" outlineLevel="1" x14ac:dyDescent="0.3">
      <c r="A156" s="8">
        <v>10</v>
      </c>
      <c r="B156" s="9" t="s">
        <v>161</v>
      </c>
      <c r="C156" s="57">
        <v>470</v>
      </c>
      <c r="D156" s="11">
        <v>8.7590501501939642</v>
      </c>
      <c r="E156" s="12">
        <f t="shared" si="9"/>
        <v>9.6349551652133609</v>
      </c>
      <c r="F156" s="12">
        <v>10</v>
      </c>
      <c r="G156" s="27"/>
    </row>
    <row r="157" spans="1:7" outlineLevel="1" x14ac:dyDescent="0.3">
      <c r="A157" s="8">
        <v>10</v>
      </c>
      <c r="B157" s="9" t="s">
        <v>162</v>
      </c>
      <c r="C157" s="57">
        <v>606</v>
      </c>
      <c r="D157" s="11">
        <v>11.293583810675623</v>
      </c>
      <c r="E157" s="12">
        <f t="shared" si="9"/>
        <v>12.422942191743186</v>
      </c>
      <c r="F157" s="12">
        <v>10</v>
      </c>
      <c r="G157" s="27"/>
    </row>
    <row r="158" spans="1:7" outlineLevel="1" x14ac:dyDescent="0.3">
      <c r="A158" s="8">
        <v>10</v>
      </c>
      <c r="B158" s="9" t="s">
        <v>163</v>
      </c>
      <c r="C158" s="57">
        <v>887</v>
      </c>
      <c r="D158" s="11">
        <v>16.530377623876696</v>
      </c>
      <c r="E158" s="12">
        <f t="shared" si="9"/>
        <v>18.183415386264365</v>
      </c>
      <c r="F158" s="12">
        <v>20</v>
      </c>
      <c r="G158" s="27"/>
    </row>
    <row r="159" spans="1:7" outlineLevel="1" x14ac:dyDescent="0.3">
      <c r="A159" s="8">
        <v>10</v>
      </c>
      <c r="B159" s="9" t="s">
        <v>164</v>
      </c>
      <c r="C159" s="57">
        <v>102</v>
      </c>
      <c r="D159" s="11">
        <v>1.9009002453612434</v>
      </c>
      <c r="E159" s="12">
        <f t="shared" si="9"/>
        <v>2.0909902698973677</v>
      </c>
      <c r="F159" s="12">
        <v>10</v>
      </c>
      <c r="G159" s="27"/>
    </row>
    <row r="160" spans="1:7" outlineLevel="1" x14ac:dyDescent="0.3">
      <c r="A160" s="8">
        <v>10</v>
      </c>
      <c r="B160" s="9" t="s">
        <v>165</v>
      </c>
      <c r="C160" s="57">
        <v>212</v>
      </c>
      <c r="D160" s="11">
        <v>3.950890706044937</v>
      </c>
      <c r="E160" s="12">
        <f t="shared" si="9"/>
        <v>4.3459797766494308</v>
      </c>
      <c r="F160" s="12">
        <v>10</v>
      </c>
      <c r="G160" s="27"/>
    </row>
    <row r="161" spans="1:7" outlineLevel="1" x14ac:dyDescent="0.3">
      <c r="A161" s="8">
        <v>10</v>
      </c>
      <c r="B161" s="9" t="s">
        <v>166</v>
      </c>
      <c r="C161" s="57">
        <v>441</v>
      </c>
      <c r="D161" s="11">
        <v>8.2185981196500819</v>
      </c>
      <c r="E161" s="12">
        <f t="shared" si="9"/>
        <v>9.0404579316150908</v>
      </c>
      <c r="F161" s="12">
        <v>10</v>
      </c>
      <c r="G161" s="27"/>
    </row>
    <row r="162" spans="1:7" outlineLevel="1" x14ac:dyDescent="0.3">
      <c r="A162" s="8">
        <v>10</v>
      </c>
      <c r="B162" s="9" t="s">
        <v>167</v>
      </c>
      <c r="C162" s="57">
        <v>694</v>
      </c>
      <c r="D162" s="11">
        <v>12.933576179222577</v>
      </c>
      <c r="E162" s="12">
        <f t="shared" si="9"/>
        <v>14.226933797144834</v>
      </c>
      <c r="F162" s="12">
        <v>10</v>
      </c>
      <c r="G162" s="27"/>
    </row>
    <row r="163" spans="1:7" outlineLevel="1" x14ac:dyDescent="0.3">
      <c r="A163" s="8">
        <v>10</v>
      </c>
      <c r="B163" s="9" t="s">
        <v>168</v>
      </c>
      <c r="C163" s="57">
        <v>303</v>
      </c>
      <c r="D163" s="11">
        <v>5.6467919053378113</v>
      </c>
      <c r="E163" s="12">
        <f t="shared" si="9"/>
        <v>6.2114710958715929</v>
      </c>
      <c r="F163" s="12">
        <v>10</v>
      </c>
      <c r="G163" s="27"/>
    </row>
    <row r="164" spans="1:7" outlineLevel="1" x14ac:dyDescent="0.3">
      <c r="A164" s="8">
        <v>10</v>
      </c>
      <c r="B164" s="9" t="s">
        <v>169</v>
      </c>
      <c r="C164" s="57">
        <v>128</v>
      </c>
      <c r="D164" s="11">
        <v>2.3854434451592073</v>
      </c>
      <c r="E164" s="12">
        <f t="shared" si="9"/>
        <v>2.623987789675128</v>
      </c>
      <c r="F164" s="12">
        <v>10</v>
      </c>
      <c r="G164" s="27"/>
    </row>
    <row r="165" spans="1:7" outlineLevel="1" x14ac:dyDescent="0.3">
      <c r="A165" s="8">
        <v>10</v>
      </c>
      <c r="B165" s="9" t="s">
        <v>170</v>
      </c>
      <c r="C165" s="57">
        <v>121</v>
      </c>
      <c r="D165" s="11">
        <v>2.2549895067520631</v>
      </c>
      <c r="E165" s="12">
        <f t="shared" si="9"/>
        <v>2.4804884574272696</v>
      </c>
      <c r="F165" s="12">
        <v>10</v>
      </c>
      <c r="G165" s="27"/>
    </row>
    <row r="166" spans="1:7" outlineLevel="1" x14ac:dyDescent="0.3">
      <c r="A166" s="8">
        <v>10</v>
      </c>
      <c r="B166" s="9" t="s">
        <v>171</v>
      </c>
      <c r="C166" s="57">
        <v>494</v>
      </c>
      <c r="D166" s="11">
        <v>9.2063207961613163</v>
      </c>
      <c r="E166" s="12">
        <f t="shared" si="9"/>
        <v>10.126952875777448</v>
      </c>
      <c r="F166" s="12">
        <v>10</v>
      </c>
      <c r="G166" s="27"/>
    </row>
    <row r="167" spans="1:7" outlineLevel="1" x14ac:dyDescent="0.3">
      <c r="A167" s="8">
        <v>10</v>
      </c>
      <c r="B167" s="9" t="s">
        <v>172</v>
      </c>
      <c r="C167" s="57">
        <v>278</v>
      </c>
      <c r="D167" s="11">
        <v>5.1808849824551535</v>
      </c>
      <c r="E167" s="12">
        <f t="shared" si="9"/>
        <v>5.6989734807006691</v>
      </c>
      <c r="F167" s="12">
        <v>10</v>
      </c>
      <c r="G167" s="27"/>
    </row>
    <row r="168" spans="1:7" outlineLevel="1" x14ac:dyDescent="0.3">
      <c r="A168" s="8">
        <v>10</v>
      </c>
      <c r="B168" s="9" t="s">
        <v>173</v>
      </c>
      <c r="C168" s="57">
        <v>592</v>
      </c>
      <c r="D168" s="11">
        <v>11.032675933861334</v>
      </c>
      <c r="E168" s="12">
        <f t="shared" si="9"/>
        <v>12.135943527247468</v>
      </c>
      <c r="F168" s="12">
        <v>10</v>
      </c>
      <c r="G168" s="27"/>
    </row>
    <row r="169" spans="1:7" outlineLevel="1" x14ac:dyDescent="0.3">
      <c r="A169" s="8">
        <v>10</v>
      </c>
      <c r="B169" s="9" t="s">
        <v>174</v>
      </c>
      <c r="C169" s="57">
        <v>1590</v>
      </c>
      <c r="D169" s="11">
        <v>29.631680295337027</v>
      </c>
      <c r="E169" s="12">
        <f t="shared" si="9"/>
        <v>32.594848324870732</v>
      </c>
      <c r="F169" s="12">
        <v>30</v>
      </c>
      <c r="G169" s="27"/>
    </row>
    <row r="170" spans="1:7" outlineLevel="1" x14ac:dyDescent="0.3">
      <c r="A170" s="8">
        <v>10</v>
      </c>
      <c r="B170" s="9" t="s">
        <v>175</v>
      </c>
      <c r="C170" s="57">
        <v>182</v>
      </c>
      <c r="D170" s="11">
        <v>3.3918023985857477</v>
      </c>
      <c r="E170" s="12">
        <f t="shared" si="9"/>
        <v>3.7309826384443223</v>
      </c>
      <c r="F170" s="12">
        <v>10</v>
      </c>
      <c r="G170" s="27"/>
    </row>
    <row r="171" spans="1:7" outlineLevel="1" x14ac:dyDescent="0.3">
      <c r="A171" s="8">
        <v>10</v>
      </c>
      <c r="B171" s="9" t="s">
        <v>176</v>
      </c>
      <c r="C171" s="57">
        <v>424</v>
      </c>
      <c r="D171" s="11">
        <v>7.9017814120898739</v>
      </c>
      <c r="E171" s="12">
        <f t="shared" si="9"/>
        <v>8.6919595532988616</v>
      </c>
      <c r="F171" s="12">
        <v>10</v>
      </c>
      <c r="G171" s="27"/>
    </row>
    <row r="172" spans="1:7" outlineLevel="1" x14ac:dyDescent="0.3">
      <c r="A172" s="8">
        <v>10</v>
      </c>
      <c r="B172" s="9" t="s">
        <v>177</v>
      </c>
      <c r="C172" s="57">
        <v>549</v>
      </c>
      <c r="D172" s="11">
        <v>10.231316026503162</v>
      </c>
      <c r="E172" s="12">
        <f t="shared" si="9"/>
        <v>11.254447629153479</v>
      </c>
      <c r="F172" s="12">
        <v>10</v>
      </c>
      <c r="G172" s="27"/>
    </row>
    <row r="173" spans="1:7" outlineLevel="1" x14ac:dyDescent="0.3">
      <c r="A173" s="8">
        <v>10</v>
      </c>
      <c r="B173" s="9" t="s">
        <v>178</v>
      </c>
      <c r="C173" s="57">
        <v>477</v>
      </c>
      <c r="D173" s="11">
        <v>8.8895040886011074</v>
      </c>
      <c r="E173" s="12">
        <f t="shared" si="9"/>
        <v>9.7784544974612189</v>
      </c>
      <c r="F173" s="12">
        <v>10</v>
      </c>
      <c r="G173" s="27"/>
    </row>
    <row r="174" spans="1:7" x14ac:dyDescent="0.3">
      <c r="A174" s="13" t="s">
        <v>179</v>
      </c>
      <c r="B174" s="14"/>
      <c r="C174" s="15">
        <f>SUM(C149:C173)</f>
        <v>25921</v>
      </c>
      <c r="D174" s="15">
        <f>SUM(D149:D173)</f>
        <v>483.07093392165478</v>
      </c>
      <c r="E174" s="15">
        <f>SUM(E149:E173)</f>
        <v>531.37802731382033</v>
      </c>
      <c r="F174" s="15">
        <f>SUM(F149:F173)</f>
        <v>580</v>
      </c>
      <c r="G174" s="27"/>
    </row>
    <row r="175" spans="1:7" outlineLevel="1" x14ac:dyDescent="0.3">
      <c r="A175" s="8">
        <v>11</v>
      </c>
      <c r="B175" s="9" t="s">
        <v>180</v>
      </c>
      <c r="C175" s="57">
        <v>89</v>
      </c>
      <c r="D175" s="11">
        <v>1.6586286454622612</v>
      </c>
      <c r="E175" s="12">
        <f t="shared" ref="E175:E199" si="10">D175+(D175*0.1)</f>
        <v>1.8244915100084873</v>
      </c>
      <c r="F175" s="12">
        <v>10</v>
      </c>
    </row>
    <row r="176" spans="1:7" outlineLevel="1" x14ac:dyDescent="0.3">
      <c r="A176" s="8">
        <v>11</v>
      </c>
      <c r="B176" s="9" t="s">
        <v>181</v>
      </c>
      <c r="C176" s="57">
        <v>723</v>
      </c>
      <c r="D176" s="11">
        <v>13.474028209766459</v>
      </c>
      <c r="E176" s="12">
        <f t="shared" si="10"/>
        <v>14.821431030743105</v>
      </c>
      <c r="F176" s="12">
        <v>10</v>
      </c>
    </row>
    <row r="177" spans="1:6" outlineLevel="1" x14ac:dyDescent="0.3">
      <c r="A177" s="8">
        <v>11</v>
      </c>
      <c r="B177" s="9" t="s">
        <v>182</v>
      </c>
      <c r="C177" s="57">
        <v>642</v>
      </c>
      <c r="D177" s="11">
        <v>11.964489779626648</v>
      </c>
      <c r="E177" s="12">
        <f t="shared" si="10"/>
        <v>13.160938757589314</v>
      </c>
      <c r="F177" s="12">
        <v>10</v>
      </c>
    </row>
    <row r="178" spans="1:6" outlineLevel="1" x14ac:dyDescent="0.3">
      <c r="A178" s="8">
        <v>11</v>
      </c>
      <c r="B178" s="9" t="s">
        <v>183</v>
      </c>
      <c r="C178" s="57">
        <v>270</v>
      </c>
      <c r="D178" s="11">
        <v>5.0317947671327028</v>
      </c>
      <c r="E178" s="12">
        <f t="shared" si="10"/>
        <v>5.5349742438459728</v>
      </c>
      <c r="F178" s="12">
        <v>10</v>
      </c>
    </row>
    <row r="179" spans="1:6" outlineLevel="1" x14ac:dyDescent="0.3">
      <c r="A179" s="8">
        <v>11</v>
      </c>
      <c r="B179" s="9" t="s">
        <v>184</v>
      </c>
      <c r="C179" s="57">
        <v>793</v>
      </c>
      <c r="D179" s="11">
        <v>14.7785675938379</v>
      </c>
      <c r="E179" s="12">
        <f t="shared" si="10"/>
        <v>16.256424353221689</v>
      </c>
      <c r="F179" s="12">
        <v>20</v>
      </c>
    </row>
    <row r="180" spans="1:6" outlineLevel="1" x14ac:dyDescent="0.3">
      <c r="A180" s="8">
        <v>11</v>
      </c>
      <c r="B180" s="9" t="s">
        <v>185</v>
      </c>
      <c r="C180" s="57">
        <v>4872</v>
      </c>
      <c r="D180" s="11">
        <v>90.795941131372331</v>
      </c>
      <c r="E180" s="12">
        <f t="shared" si="10"/>
        <v>99.875535244509564</v>
      </c>
      <c r="F180" s="12">
        <v>100</v>
      </c>
    </row>
    <row r="181" spans="1:6" outlineLevel="1" x14ac:dyDescent="0.3">
      <c r="A181" s="8">
        <v>11</v>
      </c>
      <c r="B181" s="9" t="s">
        <v>186</v>
      </c>
      <c r="C181" s="57">
        <v>182</v>
      </c>
      <c r="D181" s="11">
        <v>3.3918023985857477</v>
      </c>
      <c r="E181" s="12">
        <f t="shared" si="10"/>
        <v>3.7309826384443223</v>
      </c>
      <c r="F181" s="12">
        <v>10</v>
      </c>
    </row>
    <row r="182" spans="1:6" outlineLevel="1" x14ac:dyDescent="0.3">
      <c r="A182" s="8">
        <v>11</v>
      </c>
      <c r="B182" s="9" t="s">
        <v>187</v>
      </c>
      <c r="C182" s="57">
        <v>748</v>
      </c>
      <c r="D182" s="11">
        <v>13.939935132649117</v>
      </c>
      <c r="E182" s="12">
        <f t="shared" si="10"/>
        <v>15.333928645914028</v>
      </c>
      <c r="F182" s="12">
        <v>10</v>
      </c>
    </row>
    <row r="183" spans="1:6" outlineLevel="1" x14ac:dyDescent="0.3">
      <c r="A183" s="8">
        <v>11</v>
      </c>
      <c r="B183" s="9" t="s">
        <v>188</v>
      </c>
      <c r="C183" s="57">
        <v>166</v>
      </c>
      <c r="D183" s="11">
        <v>3.0936219679408468</v>
      </c>
      <c r="E183" s="12">
        <f t="shared" si="10"/>
        <v>3.4029841647349315</v>
      </c>
      <c r="F183" s="12">
        <v>10</v>
      </c>
    </row>
    <row r="184" spans="1:6" outlineLevel="1" x14ac:dyDescent="0.3">
      <c r="A184" s="8">
        <v>11</v>
      </c>
      <c r="B184" s="9" t="s">
        <v>189</v>
      </c>
      <c r="C184" s="57">
        <v>272</v>
      </c>
      <c r="D184" s="11">
        <v>5.069067320963315</v>
      </c>
      <c r="E184" s="12">
        <f t="shared" si="10"/>
        <v>5.5759740530596469</v>
      </c>
      <c r="F184" s="12">
        <v>10</v>
      </c>
    </row>
    <row r="185" spans="1:6" outlineLevel="1" x14ac:dyDescent="0.3">
      <c r="A185" s="8">
        <v>11</v>
      </c>
      <c r="B185" s="9" t="s">
        <v>190</v>
      </c>
      <c r="C185" s="57">
        <v>1569</v>
      </c>
      <c r="D185" s="11">
        <v>29.240318480115594</v>
      </c>
      <c r="E185" s="12">
        <f t="shared" si="10"/>
        <v>32.164350328127156</v>
      </c>
      <c r="F185" s="12">
        <v>30</v>
      </c>
    </row>
    <row r="186" spans="1:6" outlineLevel="1" x14ac:dyDescent="0.3">
      <c r="A186" s="8">
        <v>11</v>
      </c>
      <c r="B186" s="9" t="s">
        <v>191</v>
      </c>
      <c r="C186" s="57">
        <v>535</v>
      </c>
      <c r="D186" s="11">
        <v>9.9704081496888737</v>
      </c>
      <c r="E186" s="12">
        <f t="shared" si="10"/>
        <v>10.967448964657761</v>
      </c>
      <c r="F186" s="12">
        <v>10</v>
      </c>
    </row>
    <row r="187" spans="1:6" outlineLevel="1" x14ac:dyDescent="0.3">
      <c r="A187" s="8">
        <v>11</v>
      </c>
      <c r="B187" s="9" t="s">
        <v>192</v>
      </c>
      <c r="C187" s="57">
        <v>337</v>
      </c>
      <c r="D187" s="11">
        <v>6.2804253204582254</v>
      </c>
      <c r="E187" s="12">
        <f t="shared" si="10"/>
        <v>6.9084678525040477</v>
      </c>
      <c r="F187" s="12">
        <v>10</v>
      </c>
    </row>
    <row r="188" spans="1:6" outlineLevel="1" x14ac:dyDescent="0.3">
      <c r="A188" s="8">
        <v>11</v>
      </c>
      <c r="B188" s="9" t="s">
        <v>193</v>
      </c>
      <c r="C188" s="57">
        <v>419</v>
      </c>
      <c r="D188" s="11">
        <v>7.8086000275133429</v>
      </c>
      <c r="E188" s="12">
        <f t="shared" si="10"/>
        <v>8.5894600302646769</v>
      </c>
      <c r="F188" s="12">
        <v>10</v>
      </c>
    </row>
    <row r="189" spans="1:6" outlineLevel="1" x14ac:dyDescent="0.3">
      <c r="A189" s="8">
        <v>11</v>
      </c>
      <c r="B189" s="9" t="s">
        <v>194</v>
      </c>
      <c r="C189" s="57">
        <v>342</v>
      </c>
      <c r="D189" s="11">
        <v>6.3736067050347565</v>
      </c>
      <c r="E189" s="12">
        <f t="shared" si="10"/>
        <v>7.0109673755382325</v>
      </c>
      <c r="F189" s="12">
        <v>10</v>
      </c>
    </row>
    <row r="190" spans="1:6" outlineLevel="1" x14ac:dyDescent="0.3">
      <c r="A190" s="8">
        <v>11</v>
      </c>
      <c r="B190" s="9" t="s">
        <v>195</v>
      </c>
      <c r="C190" s="57">
        <v>736</v>
      </c>
      <c r="D190" s="11">
        <v>13.716299809665442</v>
      </c>
      <c r="E190" s="12">
        <f t="shared" si="10"/>
        <v>15.087929790631986</v>
      </c>
      <c r="F190" s="12">
        <v>10</v>
      </c>
    </row>
    <row r="191" spans="1:6" outlineLevel="1" x14ac:dyDescent="0.3">
      <c r="A191" s="22" t="s">
        <v>196</v>
      </c>
      <c r="B191" s="23" t="s">
        <v>197</v>
      </c>
      <c r="C191" s="57">
        <v>729</v>
      </c>
      <c r="D191" s="11">
        <v>13.585845871258298</v>
      </c>
      <c r="E191" s="12">
        <f t="shared" si="10"/>
        <v>14.944430458384128</v>
      </c>
      <c r="F191" s="12">
        <v>10</v>
      </c>
    </row>
    <row r="192" spans="1:6" outlineLevel="1" x14ac:dyDescent="0.3">
      <c r="A192" s="8">
        <v>11</v>
      </c>
      <c r="B192" s="9" t="s">
        <v>198</v>
      </c>
      <c r="C192" s="57">
        <v>338</v>
      </c>
      <c r="D192" s="11">
        <v>6.299061597373532</v>
      </c>
      <c r="E192" s="12">
        <f t="shared" si="10"/>
        <v>6.9289677571108852</v>
      </c>
      <c r="F192" s="12">
        <v>10</v>
      </c>
    </row>
    <row r="193" spans="1:6" outlineLevel="1" x14ac:dyDescent="0.3">
      <c r="A193" s="8">
        <v>11</v>
      </c>
      <c r="B193" s="9" t="s">
        <v>199</v>
      </c>
      <c r="C193" s="57">
        <v>803</v>
      </c>
      <c r="D193" s="11">
        <v>14.964930362990964</v>
      </c>
      <c r="E193" s="12">
        <f t="shared" si="10"/>
        <v>16.461423399290062</v>
      </c>
      <c r="F193" s="12">
        <v>20</v>
      </c>
    </row>
    <row r="194" spans="1:6" outlineLevel="1" x14ac:dyDescent="0.3">
      <c r="A194" s="8">
        <v>11</v>
      </c>
      <c r="B194" s="9" t="s">
        <v>200</v>
      </c>
      <c r="C194" s="57">
        <v>242</v>
      </c>
      <c r="D194" s="11">
        <v>4.5099790135041262</v>
      </c>
      <c r="E194" s="12">
        <f t="shared" si="10"/>
        <v>4.9609769148545393</v>
      </c>
      <c r="F194" s="12">
        <v>10</v>
      </c>
    </row>
    <row r="195" spans="1:6" outlineLevel="1" x14ac:dyDescent="0.3">
      <c r="A195" s="8">
        <v>11</v>
      </c>
      <c r="B195" s="9" t="s">
        <v>201</v>
      </c>
      <c r="C195" s="57">
        <v>221</v>
      </c>
      <c r="D195" s="11">
        <v>4.1186171982826938</v>
      </c>
      <c r="E195" s="12">
        <f t="shared" si="10"/>
        <v>4.5304789181109628</v>
      </c>
      <c r="F195" s="12">
        <v>10</v>
      </c>
    </row>
    <row r="196" spans="1:6" outlineLevel="1" x14ac:dyDescent="0.3">
      <c r="A196" s="8">
        <v>11</v>
      </c>
      <c r="B196" s="9" t="s">
        <v>202</v>
      </c>
      <c r="C196" s="57">
        <v>135</v>
      </c>
      <c r="D196" s="11">
        <v>2.5158973835663514</v>
      </c>
      <c r="E196" s="12">
        <f t="shared" si="10"/>
        <v>2.7674871219229864</v>
      </c>
      <c r="F196" s="12">
        <v>10</v>
      </c>
    </row>
    <row r="197" spans="1:6" outlineLevel="1" x14ac:dyDescent="0.3">
      <c r="A197" s="8">
        <v>11</v>
      </c>
      <c r="B197" s="9" t="s">
        <v>203</v>
      </c>
      <c r="C197" s="57">
        <v>496</v>
      </c>
      <c r="D197" s="11">
        <v>9.2435933499919276</v>
      </c>
      <c r="E197" s="12">
        <f t="shared" si="10"/>
        <v>10.167952684991121</v>
      </c>
      <c r="F197" s="12">
        <v>10</v>
      </c>
    </row>
    <row r="198" spans="1:6" outlineLevel="1" x14ac:dyDescent="0.3">
      <c r="A198" s="8">
        <v>11</v>
      </c>
      <c r="B198" s="9" t="s">
        <v>204</v>
      </c>
      <c r="C198" s="57">
        <v>867</v>
      </c>
      <c r="D198" s="11">
        <v>16.157652085570568</v>
      </c>
      <c r="E198" s="12">
        <f t="shared" si="10"/>
        <v>17.773417294127626</v>
      </c>
      <c r="F198" s="12">
        <v>20</v>
      </c>
    </row>
    <row r="199" spans="1:6" outlineLevel="1" x14ac:dyDescent="0.3">
      <c r="A199" s="8">
        <v>11</v>
      </c>
      <c r="B199" s="9" t="s">
        <v>205</v>
      </c>
      <c r="C199" s="57">
        <v>1192</v>
      </c>
      <c r="D199" s="11">
        <v>22.214442083045117</v>
      </c>
      <c r="E199" s="12">
        <f t="shared" si="10"/>
        <v>24.435886291349629</v>
      </c>
      <c r="F199" s="12">
        <v>20</v>
      </c>
    </row>
    <row r="200" spans="1:6" x14ac:dyDescent="0.3">
      <c r="A200" s="13" t="s">
        <v>206</v>
      </c>
      <c r="B200" s="14"/>
      <c r="C200" s="15">
        <f>SUM(C175:C199)</f>
        <v>17718</v>
      </c>
      <c r="D200" s="15">
        <f>SUM(D175:D199)</f>
        <v>330.19755438539715</v>
      </c>
      <c r="E200" s="15">
        <f>SUM(E175:E199)</f>
        <v>363.217309823937</v>
      </c>
      <c r="F200" s="15">
        <f>SUM(F175:F199)</f>
        <v>400</v>
      </c>
    </row>
    <row r="201" spans="1:6" outlineLevel="1" x14ac:dyDescent="0.3">
      <c r="A201" s="8">
        <v>12</v>
      </c>
      <c r="B201" s="9" t="s">
        <v>207</v>
      </c>
      <c r="C201" s="57">
        <v>165</v>
      </c>
      <c r="D201" s="11">
        <v>3.0749856910255406</v>
      </c>
      <c r="E201" s="12">
        <f t="shared" ref="E201:E221" si="11">D201+(D201*0.1)</f>
        <v>3.3824842601280949</v>
      </c>
      <c r="F201" s="12">
        <v>10</v>
      </c>
    </row>
    <row r="202" spans="1:6" outlineLevel="1" x14ac:dyDescent="0.3">
      <c r="A202" s="8">
        <v>12</v>
      </c>
      <c r="B202" s="9" t="s">
        <v>208</v>
      </c>
      <c r="C202" s="57">
        <v>514</v>
      </c>
      <c r="D202" s="11">
        <v>9.5790463344674421</v>
      </c>
      <c r="E202" s="12">
        <f t="shared" si="11"/>
        <v>10.536950967914187</v>
      </c>
      <c r="F202" s="12">
        <v>10</v>
      </c>
    </row>
    <row r="203" spans="1:6" outlineLevel="1" x14ac:dyDescent="0.3">
      <c r="A203" s="8">
        <v>12</v>
      </c>
      <c r="B203" s="9" t="s">
        <v>209</v>
      </c>
      <c r="C203" s="57">
        <v>1122</v>
      </c>
      <c r="D203" s="11">
        <v>20.909902698973678</v>
      </c>
      <c r="E203" s="12">
        <f t="shared" si="11"/>
        <v>23.000892968871046</v>
      </c>
      <c r="F203" s="12">
        <v>20</v>
      </c>
    </row>
    <row r="204" spans="1:6" outlineLevel="1" x14ac:dyDescent="0.3">
      <c r="A204" s="8">
        <v>12</v>
      </c>
      <c r="B204" s="9" t="s">
        <v>210</v>
      </c>
      <c r="C204" s="57">
        <v>141</v>
      </c>
      <c r="D204" s="11">
        <v>2.6277150450581894</v>
      </c>
      <c r="E204" s="12">
        <f t="shared" si="11"/>
        <v>2.8904865495640082</v>
      </c>
      <c r="F204" s="12">
        <v>10</v>
      </c>
    </row>
    <row r="205" spans="1:6" outlineLevel="1" x14ac:dyDescent="0.3">
      <c r="A205" s="8">
        <v>12</v>
      </c>
      <c r="B205" s="9" t="s">
        <v>211</v>
      </c>
      <c r="C205" s="57">
        <v>224</v>
      </c>
      <c r="D205" s="11">
        <v>4.1745260290286126</v>
      </c>
      <c r="E205" s="12">
        <f t="shared" si="11"/>
        <v>4.5919786319314735</v>
      </c>
      <c r="F205" s="12">
        <v>10</v>
      </c>
    </row>
    <row r="206" spans="1:6" outlineLevel="1" x14ac:dyDescent="0.3">
      <c r="A206" s="8">
        <v>12</v>
      </c>
      <c r="B206" s="9" t="s">
        <v>212</v>
      </c>
      <c r="C206" s="57">
        <v>1157</v>
      </c>
      <c r="D206" s="11">
        <v>21.562172391009398</v>
      </c>
      <c r="E206" s="12">
        <f t="shared" si="11"/>
        <v>23.718389630110337</v>
      </c>
      <c r="F206" s="12">
        <v>20</v>
      </c>
    </row>
    <row r="207" spans="1:6" outlineLevel="1" x14ac:dyDescent="0.3">
      <c r="A207" s="8">
        <v>12</v>
      </c>
      <c r="B207" s="9" t="s">
        <v>213</v>
      </c>
      <c r="C207" s="57">
        <v>418</v>
      </c>
      <c r="D207" s="11">
        <v>7.7899637505980364</v>
      </c>
      <c r="E207" s="12">
        <f t="shared" si="11"/>
        <v>8.5689601256578403</v>
      </c>
      <c r="F207" s="12">
        <v>10</v>
      </c>
    </row>
    <row r="208" spans="1:6" outlineLevel="1" x14ac:dyDescent="0.3">
      <c r="A208" s="8">
        <v>12</v>
      </c>
      <c r="B208" s="9" t="s">
        <v>214</v>
      </c>
      <c r="C208" s="57">
        <v>90</v>
      </c>
      <c r="D208" s="11">
        <v>1.6772649223775675</v>
      </c>
      <c r="E208" s="12">
        <f t="shared" si="11"/>
        <v>1.8449914146153243</v>
      </c>
      <c r="F208" s="12">
        <v>10</v>
      </c>
    </row>
    <row r="209" spans="1:6" outlineLevel="1" x14ac:dyDescent="0.3">
      <c r="A209" s="8">
        <v>12</v>
      </c>
      <c r="B209" s="9" t="s">
        <v>215</v>
      </c>
      <c r="C209" s="57">
        <v>359</v>
      </c>
      <c r="D209" s="11">
        <v>6.6904234125949644</v>
      </c>
      <c r="E209" s="12">
        <f t="shared" si="11"/>
        <v>7.3594657538544608</v>
      </c>
      <c r="F209" s="12">
        <v>10</v>
      </c>
    </row>
    <row r="210" spans="1:6" outlineLevel="1" x14ac:dyDescent="0.3">
      <c r="A210" s="8">
        <v>12</v>
      </c>
      <c r="B210" s="9" t="s">
        <v>216</v>
      </c>
      <c r="C210" s="57">
        <v>467</v>
      </c>
      <c r="D210" s="11">
        <v>8.7031413194480454</v>
      </c>
      <c r="E210" s="12">
        <f t="shared" si="11"/>
        <v>9.5734554513928494</v>
      </c>
      <c r="F210" s="12">
        <v>10</v>
      </c>
    </row>
    <row r="211" spans="1:6" outlineLevel="1" x14ac:dyDescent="0.3">
      <c r="A211" s="8">
        <v>12</v>
      </c>
      <c r="B211" s="9" t="s">
        <v>217</v>
      </c>
      <c r="C211" s="57">
        <v>848</v>
      </c>
      <c r="D211" s="11">
        <v>15.803562824179748</v>
      </c>
      <c r="E211" s="12">
        <f t="shared" si="11"/>
        <v>17.383919106597723</v>
      </c>
      <c r="F211" s="12">
        <v>20</v>
      </c>
    </row>
    <row r="212" spans="1:6" outlineLevel="1" x14ac:dyDescent="0.3">
      <c r="A212" s="8">
        <v>12</v>
      </c>
      <c r="B212" s="9" t="s">
        <v>218</v>
      </c>
      <c r="C212" s="57">
        <v>392</v>
      </c>
      <c r="D212" s="11">
        <v>7.305420550800072</v>
      </c>
      <c r="E212" s="12">
        <f t="shared" si="11"/>
        <v>8.0359626058800799</v>
      </c>
      <c r="F212" s="12">
        <v>10</v>
      </c>
    </row>
    <row r="213" spans="1:6" outlineLevel="1" x14ac:dyDescent="0.3">
      <c r="A213" s="8">
        <v>12</v>
      </c>
      <c r="B213" s="9" t="s">
        <v>219</v>
      </c>
      <c r="C213" s="57">
        <v>318</v>
      </c>
      <c r="D213" s="11">
        <v>5.9263360590674052</v>
      </c>
      <c r="E213" s="12">
        <f t="shared" si="11"/>
        <v>6.5189696649741453</v>
      </c>
      <c r="F213" s="12">
        <v>10</v>
      </c>
    </row>
    <row r="214" spans="1:6" outlineLevel="1" x14ac:dyDescent="0.3">
      <c r="A214" s="8">
        <v>12</v>
      </c>
      <c r="B214" s="9" t="s">
        <v>220</v>
      </c>
      <c r="C214" s="57">
        <v>440</v>
      </c>
      <c r="D214" s="11">
        <v>8.1999618427347745</v>
      </c>
      <c r="E214" s="12">
        <f t="shared" si="11"/>
        <v>9.0199580270082524</v>
      </c>
      <c r="F214" s="12">
        <v>10</v>
      </c>
    </row>
    <row r="215" spans="1:6" outlineLevel="1" x14ac:dyDescent="0.3">
      <c r="A215" s="8">
        <v>12</v>
      </c>
      <c r="B215" s="9" t="s">
        <v>221</v>
      </c>
      <c r="C215" s="57">
        <v>300</v>
      </c>
      <c r="D215" s="11">
        <v>5.5908830745918916</v>
      </c>
      <c r="E215" s="12">
        <f t="shared" si="11"/>
        <v>6.1499713820510804</v>
      </c>
      <c r="F215" s="12">
        <v>10</v>
      </c>
    </row>
    <row r="216" spans="1:6" outlineLevel="1" x14ac:dyDescent="0.3">
      <c r="A216" s="8">
        <v>12</v>
      </c>
      <c r="B216" s="9" t="s">
        <v>222</v>
      </c>
      <c r="C216" s="57">
        <v>323</v>
      </c>
      <c r="D216" s="11">
        <v>6.0195174436439371</v>
      </c>
      <c r="E216" s="12">
        <f t="shared" si="11"/>
        <v>6.621469188008331</v>
      </c>
      <c r="F216" s="12">
        <v>10</v>
      </c>
    </row>
    <row r="217" spans="1:6" outlineLevel="1" x14ac:dyDescent="0.3">
      <c r="A217" s="8">
        <v>12</v>
      </c>
      <c r="B217" s="9" t="s">
        <v>223</v>
      </c>
      <c r="C217" s="57">
        <v>652</v>
      </c>
      <c r="D217" s="11">
        <v>12.150852548779712</v>
      </c>
      <c r="E217" s="12">
        <f t="shared" si="11"/>
        <v>13.365937803657683</v>
      </c>
      <c r="F217" s="12">
        <v>10</v>
      </c>
    </row>
    <row r="218" spans="1:6" outlineLevel="1" x14ac:dyDescent="0.3">
      <c r="A218" s="8">
        <v>12</v>
      </c>
      <c r="B218" s="9" t="s">
        <v>224</v>
      </c>
      <c r="C218" s="57">
        <v>346</v>
      </c>
      <c r="D218" s="11">
        <v>6.4481518126959818</v>
      </c>
      <c r="E218" s="12">
        <f t="shared" si="11"/>
        <v>7.0929669939655797</v>
      </c>
      <c r="F218" s="12">
        <v>10</v>
      </c>
    </row>
    <row r="219" spans="1:6" outlineLevel="1" x14ac:dyDescent="0.3">
      <c r="A219" s="8">
        <v>12</v>
      </c>
      <c r="B219" s="9" t="s">
        <v>225</v>
      </c>
      <c r="C219" s="57">
        <v>341</v>
      </c>
      <c r="D219" s="11">
        <v>6.3549704281194508</v>
      </c>
      <c r="E219" s="12">
        <f t="shared" si="11"/>
        <v>6.9904674709313959</v>
      </c>
      <c r="F219" s="12">
        <v>10</v>
      </c>
    </row>
    <row r="220" spans="1:6" outlineLevel="1" x14ac:dyDescent="0.3">
      <c r="A220" s="8">
        <v>12</v>
      </c>
      <c r="B220" s="9" t="s">
        <v>226</v>
      </c>
      <c r="C220" s="57">
        <v>5835</v>
      </c>
      <c r="D220" s="11">
        <v>108.74267580081229</v>
      </c>
      <c r="E220" s="12">
        <f t="shared" si="11"/>
        <v>119.61694338089353</v>
      </c>
      <c r="F220" s="12">
        <v>120</v>
      </c>
    </row>
    <row r="221" spans="1:6" outlineLevel="1" x14ac:dyDescent="0.3">
      <c r="A221" s="8">
        <v>12</v>
      </c>
      <c r="B221" s="9" t="s">
        <v>227</v>
      </c>
      <c r="C221" s="57">
        <v>312</v>
      </c>
      <c r="D221" s="11">
        <v>5.8145183975755677</v>
      </c>
      <c r="E221" s="12">
        <f t="shared" si="11"/>
        <v>6.395970237333124</v>
      </c>
      <c r="F221" s="12">
        <v>10</v>
      </c>
    </row>
    <row r="222" spans="1:6" x14ac:dyDescent="0.3">
      <c r="A222" s="13" t="s">
        <v>228</v>
      </c>
      <c r="B222" s="14"/>
      <c r="C222" s="15">
        <f>SUM(C201:C221)</f>
        <v>14764</v>
      </c>
      <c r="D222" s="15">
        <f>SUM(D201:D221)</f>
        <v>275.14599237758233</v>
      </c>
      <c r="E222" s="15">
        <f>SUM(E201:E221)</f>
        <v>302.66059161534054</v>
      </c>
      <c r="F222" s="15">
        <f>SUM(F201:F221)</f>
        <v>350</v>
      </c>
    </row>
    <row r="223" spans="1:6" outlineLevel="1" x14ac:dyDescent="0.3">
      <c r="A223" s="8">
        <v>13</v>
      </c>
      <c r="B223" s="9" t="s">
        <v>229</v>
      </c>
      <c r="C223" s="57">
        <v>3759</v>
      </c>
      <c r="D223" s="11">
        <v>70.053764924636411</v>
      </c>
      <c r="E223" s="12">
        <f t="shared" ref="E223:E233" si="12">D223+(D223*0.1)</f>
        <v>77.059141417100051</v>
      </c>
      <c r="F223" s="12">
        <v>80</v>
      </c>
    </row>
    <row r="224" spans="1:6" outlineLevel="1" x14ac:dyDescent="0.3">
      <c r="A224" s="8">
        <v>13</v>
      </c>
      <c r="B224" s="9" t="s">
        <v>230</v>
      </c>
      <c r="C224" s="57">
        <v>551</v>
      </c>
      <c r="D224" s="11">
        <v>10.268588580333775</v>
      </c>
      <c r="E224" s="12">
        <f t="shared" si="12"/>
        <v>11.295447438367152</v>
      </c>
      <c r="F224" s="12">
        <v>10</v>
      </c>
    </row>
    <row r="225" spans="1:6" outlineLevel="1" x14ac:dyDescent="0.3">
      <c r="A225" s="8">
        <v>13</v>
      </c>
      <c r="B225" s="9" t="s">
        <v>231</v>
      </c>
      <c r="C225" s="57">
        <v>115</v>
      </c>
      <c r="D225" s="11">
        <v>2.1431718452602251</v>
      </c>
      <c r="E225" s="12">
        <f t="shared" si="12"/>
        <v>2.3574890297862474</v>
      </c>
      <c r="F225" s="12">
        <v>10</v>
      </c>
    </row>
    <row r="226" spans="1:6" outlineLevel="1" x14ac:dyDescent="0.3">
      <c r="A226" s="8">
        <v>13</v>
      </c>
      <c r="B226" s="9" t="s">
        <v>232</v>
      </c>
      <c r="C226" s="57">
        <v>243</v>
      </c>
      <c r="D226" s="11">
        <v>4.5286152904194328</v>
      </c>
      <c r="E226" s="12">
        <f t="shared" si="12"/>
        <v>4.9814768194613759</v>
      </c>
      <c r="F226" s="12">
        <v>10</v>
      </c>
    </row>
    <row r="227" spans="1:6" outlineLevel="1" x14ac:dyDescent="0.3">
      <c r="A227" s="8">
        <v>13</v>
      </c>
      <c r="B227" s="9" t="s">
        <v>233</v>
      </c>
      <c r="C227" s="57">
        <v>578</v>
      </c>
      <c r="D227" s="11">
        <v>10.771768057047046</v>
      </c>
      <c r="E227" s="12">
        <f t="shared" si="12"/>
        <v>11.84894486275175</v>
      </c>
      <c r="F227" s="12">
        <v>10</v>
      </c>
    </row>
    <row r="228" spans="1:6" outlineLevel="1" x14ac:dyDescent="0.3">
      <c r="A228" s="8">
        <v>13</v>
      </c>
      <c r="B228" s="9" t="s">
        <v>234</v>
      </c>
      <c r="C228" s="57">
        <v>365</v>
      </c>
      <c r="D228" s="11">
        <v>6.802241074086802</v>
      </c>
      <c r="E228" s="12">
        <f t="shared" si="12"/>
        <v>7.4824651814954821</v>
      </c>
      <c r="F228" s="12">
        <v>10</v>
      </c>
    </row>
    <row r="229" spans="1:6" outlineLevel="1" x14ac:dyDescent="0.3">
      <c r="A229" s="8">
        <v>13</v>
      </c>
      <c r="B229" s="9" t="s">
        <v>235</v>
      </c>
      <c r="C229" s="57">
        <v>445</v>
      </c>
      <c r="D229" s="11">
        <v>8.2931432273113064</v>
      </c>
      <c r="E229" s="12">
        <f t="shared" si="12"/>
        <v>9.1224575500424372</v>
      </c>
      <c r="F229" s="12">
        <v>10</v>
      </c>
    </row>
    <row r="230" spans="1:6" outlineLevel="1" x14ac:dyDescent="0.3">
      <c r="A230" s="8">
        <v>13</v>
      </c>
      <c r="B230" s="9" t="s">
        <v>236</v>
      </c>
      <c r="C230" s="57">
        <v>127</v>
      </c>
      <c r="D230" s="11">
        <v>2.3668071682439011</v>
      </c>
      <c r="E230" s="12">
        <f t="shared" si="12"/>
        <v>2.6034878850682914</v>
      </c>
      <c r="F230" s="12">
        <v>10</v>
      </c>
    </row>
    <row r="231" spans="1:6" outlineLevel="1" x14ac:dyDescent="0.3">
      <c r="A231" s="8">
        <v>13</v>
      </c>
      <c r="B231" s="9" t="s">
        <v>237</v>
      </c>
      <c r="C231" s="57">
        <v>262</v>
      </c>
      <c r="D231" s="11">
        <v>4.8827045518102521</v>
      </c>
      <c r="E231" s="12">
        <f t="shared" si="12"/>
        <v>5.3709750069912774</v>
      </c>
      <c r="F231" s="12">
        <v>10</v>
      </c>
    </row>
    <row r="232" spans="1:6" outlineLevel="1" x14ac:dyDescent="0.3">
      <c r="A232" s="8">
        <v>13</v>
      </c>
      <c r="B232" s="9" t="s">
        <v>238</v>
      </c>
      <c r="C232" s="57">
        <v>714</v>
      </c>
      <c r="D232" s="11">
        <v>13.306301717528703</v>
      </c>
      <c r="E232" s="12">
        <f t="shared" si="12"/>
        <v>14.636931889281573</v>
      </c>
      <c r="F232" s="12">
        <v>10</v>
      </c>
    </row>
    <row r="233" spans="1:6" outlineLevel="1" x14ac:dyDescent="0.3">
      <c r="A233" s="8">
        <v>13</v>
      </c>
      <c r="B233" s="9" t="s">
        <v>239</v>
      </c>
      <c r="C233" s="57">
        <v>390</v>
      </c>
      <c r="D233" s="11">
        <v>7.2681479969694598</v>
      </c>
      <c r="E233" s="12">
        <f t="shared" si="12"/>
        <v>7.9949627966664059</v>
      </c>
      <c r="F233" s="12">
        <v>10</v>
      </c>
    </row>
    <row r="234" spans="1:6" x14ac:dyDescent="0.3">
      <c r="A234" s="13" t="s">
        <v>240</v>
      </c>
      <c r="B234" s="14"/>
      <c r="C234" s="15">
        <f>SUM(C223:C233)</f>
        <v>7549</v>
      </c>
      <c r="D234" s="15">
        <f>SUM(D223:D233)</f>
        <v>140.68525443364729</v>
      </c>
      <c r="E234" s="15">
        <f>SUM(E223:E233)</f>
        <v>154.75377987701208</v>
      </c>
      <c r="F234" s="15">
        <f>SUM(F223:F233)</f>
        <v>180</v>
      </c>
    </row>
    <row r="235" spans="1:6" outlineLevel="1" x14ac:dyDescent="0.3">
      <c r="A235" s="8">
        <v>14</v>
      </c>
      <c r="B235" s="9" t="s">
        <v>241</v>
      </c>
      <c r="C235" s="57">
        <v>829</v>
      </c>
      <c r="D235" s="11">
        <v>15.449473562788928</v>
      </c>
      <c r="E235" s="12">
        <f t="shared" ref="E235:E262" si="13">D235+(D235*0.1)</f>
        <v>16.994420919067821</v>
      </c>
      <c r="F235" s="12">
        <v>20</v>
      </c>
    </row>
    <row r="236" spans="1:6" outlineLevel="1" x14ac:dyDescent="0.3">
      <c r="A236" s="8">
        <v>14</v>
      </c>
      <c r="B236" s="9" t="s">
        <v>242</v>
      </c>
      <c r="C236" s="57">
        <v>263</v>
      </c>
      <c r="D236" s="11">
        <v>4.9013408287255587</v>
      </c>
      <c r="E236" s="12">
        <f t="shared" si="13"/>
        <v>5.3914749115981149</v>
      </c>
      <c r="F236" s="12">
        <v>10</v>
      </c>
    </row>
    <row r="237" spans="1:6" outlineLevel="1" x14ac:dyDescent="0.3">
      <c r="A237" s="8">
        <v>14</v>
      </c>
      <c r="B237" s="9" t="s">
        <v>243</v>
      </c>
      <c r="C237" s="57">
        <v>251</v>
      </c>
      <c r="D237" s="11">
        <v>4.6777055057418826</v>
      </c>
      <c r="E237" s="12">
        <f t="shared" si="13"/>
        <v>5.1454760563160704</v>
      </c>
      <c r="F237" s="12">
        <v>10</v>
      </c>
    </row>
    <row r="238" spans="1:6" outlineLevel="1" x14ac:dyDescent="0.3">
      <c r="A238" s="8">
        <v>14</v>
      </c>
      <c r="B238" s="9" t="s">
        <v>244</v>
      </c>
      <c r="C238" s="57">
        <v>287</v>
      </c>
      <c r="D238" s="11">
        <v>5.3486114746929099</v>
      </c>
      <c r="E238" s="12">
        <f t="shared" si="13"/>
        <v>5.8834726221622011</v>
      </c>
      <c r="F238" s="12">
        <v>10</v>
      </c>
    </row>
    <row r="239" spans="1:6" outlineLevel="1" x14ac:dyDescent="0.3">
      <c r="A239" s="8">
        <v>14</v>
      </c>
      <c r="B239" s="9" t="s">
        <v>245</v>
      </c>
      <c r="C239" s="57">
        <v>333</v>
      </c>
      <c r="D239" s="11">
        <v>6.2058802127970001</v>
      </c>
      <c r="E239" s="12">
        <f t="shared" si="13"/>
        <v>6.8264682340767004</v>
      </c>
      <c r="F239" s="12">
        <v>10</v>
      </c>
    </row>
    <row r="240" spans="1:6" outlineLevel="1" x14ac:dyDescent="0.3">
      <c r="A240" s="8">
        <v>14</v>
      </c>
      <c r="B240" s="9" t="s">
        <v>246</v>
      </c>
      <c r="C240" s="57">
        <v>157</v>
      </c>
      <c r="D240" s="11">
        <v>2.9258954757030899</v>
      </c>
      <c r="E240" s="12">
        <f t="shared" si="13"/>
        <v>3.218485023273399</v>
      </c>
      <c r="F240" s="12">
        <v>10</v>
      </c>
    </row>
    <row r="241" spans="1:6" outlineLevel="1" x14ac:dyDescent="0.3">
      <c r="A241" s="8">
        <v>14</v>
      </c>
      <c r="B241" s="9" t="s">
        <v>247</v>
      </c>
      <c r="C241" s="57">
        <v>145</v>
      </c>
      <c r="D241" s="11">
        <v>2.7022601527194143</v>
      </c>
      <c r="E241" s="12">
        <f t="shared" si="13"/>
        <v>2.9724861679913559</v>
      </c>
      <c r="F241" s="12">
        <v>10</v>
      </c>
    </row>
    <row r="242" spans="1:6" outlineLevel="1" x14ac:dyDescent="0.3">
      <c r="A242" s="8">
        <v>14</v>
      </c>
      <c r="B242" s="9" t="s">
        <v>248</v>
      </c>
      <c r="C242" s="57">
        <v>61</v>
      </c>
      <c r="D242" s="11">
        <v>1.1368128918336846</v>
      </c>
      <c r="E242" s="12">
        <f t="shared" si="13"/>
        <v>1.2504941810170531</v>
      </c>
      <c r="F242" s="12">
        <v>10</v>
      </c>
    </row>
    <row r="243" spans="1:6" outlineLevel="1" x14ac:dyDescent="0.3">
      <c r="A243" s="8">
        <v>14</v>
      </c>
      <c r="B243" s="9" t="s">
        <v>249</v>
      </c>
      <c r="C243" s="57">
        <v>1154</v>
      </c>
      <c r="D243" s="11">
        <v>21.506263560263477</v>
      </c>
      <c r="E243" s="12">
        <f t="shared" si="13"/>
        <v>23.656889916289824</v>
      </c>
      <c r="F243" s="12">
        <v>20</v>
      </c>
    </row>
    <row r="244" spans="1:6" outlineLevel="1" x14ac:dyDescent="0.3">
      <c r="A244" s="8">
        <v>14</v>
      </c>
      <c r="B244" s="9" t="s">
        <v>250</v>
      </c>
      <c r="C244" s="57">
        <v>365</v>
      </c>
      <c r="D244" s="11">
        <v>6.802241074086802</v>
      </c>
      <c r="E244" s="12">
        <f t="shared" si="13"/>
        <v>7.4824651814954821</v>
      </c>
      <c r="F244" s="12">
        <v>10</v>
      </c>
    </row>
    <row r="245" spans="1:6" outlineLevel="1" x14ac:dyDescent="0.3">
      <c r="A245" s="8">
        <v>14</v>
      </c>
      <c r="B245" s="9" t="s">
        <v>251</v>
      </c>
      <c r="C245" s="57">
        <v>102</v>
      </c>
      <c r="D245" s="11">
        <v>1.9009002453612434</v>
      </c>
      <c r="E245" s="12">
        <f t="shared" si="13"/>
        <v>2.0909902698973677</v>
      </c>
      <c r="F245" s="12">
        <v>10</v>
      </c>
    </row>
    <row r="246" spans="1:6" outlineLevel="1" x14ac:dyDescent="0.3">
      <c r="A246" s="8">
        <v>14</v>
      </c>
      <c r="B246" s="9" t="s">
        <v>252</v>
      </c>
      <c r="C246" s="57">
        <v>72</v>
      </c>
      <c r="D246" s="11">
        <v>1.3418119379020541</v>
      </c>
      <c r="E246" s="12">
        <f t="shared" si="13"/>
        <v>1.4759931316922594</v>
      </c>
      <c r="F246" s="12">
        <v>10</v>
      </c>
    </row>
    <row r="247" spans="1:6" outlineLevel="1" x14ac:dyDescent="0.3">
      <c r="A247" s="8">
        <v>14</v>
      </c>
      <c r="B247" s="9" t="s">
        <v>253</v>
      </c>
      <c r="C247" s="57">
        <v>648</v>
      </c>
      <c r="D247" s="11">
        <v>12.076307441118487</v>
      </c>
      <c r="E247" s="12">
        <f t="shared" si="13"/>
        <v>13.283938185230337</v>
      </c>
      <c r="F247" s="12">
        <v>10</v>
      </c>
    </row>
    <row r="248" spans="1:6" outlineLevel="1" x14ac:dyDescent="0.3">
      <c r="A248" s="8">
        <v>14</v>
      </c>
      <c r="B248" s="9" t="s">
        <v>254</v>
      </c>
      <c r="C248" s="57">
        <v>605</v>
      </c>
      <c r="D248" s="11">
        <v>11.274947533760315</v>
      </c>
      <c r="E248" s="12">
        <f t="shared" si="13"/>
        <v>12.402442287136347</v>
      </c>
      <c r="F248" s="12">
        <v>10</v>
      </c>
    </row>
    <row r="249" spans="1:6" outlineLevel="1" x14ac:dyDescent="0.3">
      <c r="A249" s="8">
        <v>14</v>
      </c>
      <c r="B249" s="9" t="s">
        <v>255</v>
      </c>
      <c r="C249" s="57">
        <v>143</v>
      </c>
      <c r="D249" s="11">
        <v>2.6649875988888017</v>
      </c>
      <c r="E249" s="12">
        <f t="shared" si="13"/>
        <v>2.9314863587776818</v>
      </c>
      <c r="F249" s="12">
        <v>10</v>
      </c>
    </row>
    <row r="250" spans="1:6" outlineLevel="1" x14ac:dyDescent="0.3">
      <c r="A250" s="8">
        <v>14</v>
      </c>
      <c r="B250" s="9" t="s">
        <v>256</v>
      </c>
      <c r="C250" s="57">
        <v>4776</v>
      </c>
      <c r="D250" s="11">
        <v>89.006858547502915</v>
      </c>
      <c r="E250" s="12">
        <f t="shared" si="13"/>
        <v>97.907544402253208</v>
      </c>
      <c r="F250" s="12">
        <v>100</v>
      </c>
    </row>
    <row r="251" spans="1:6" outlineLevel="1" x14ac:dyDescent="0.3">
      <c r="A251" s="8">
        <v>14</v>
      </c>
      <c r="B251" s="9" t="s">
        <v>257</v>
      </c>
      <c r="C251" s="57">
        <v>196</v>
      </c>
      <c r="D251" s="11">
        <v>3.652710275400036</v>
      </c>
      <c r="E251" s="12">
        <f t="shared" si="13"/>
        <v>4.01798130294004</v>
      </c>
      <c r="F251" s="12">
        <v>10</v>
      </c>
    </row>
    <row r="252" spans="1:6" outlineLevel="1" x14ac:dyDescent="0.3">
      <c r="A252" s="8">
        <v>14</v>
      </c>
      <c r="B252" s="9" t="s">
        <v>258</v>
      </c>
      <c r="C252" s="57">
        <v>140</v>
      </c>
      <c r="D252" s="11">
        <v>2.6090787681428829</v>
      </c>
      <c r="E252" s="12">
        <f t="shared" si="13"/>
        <v>2.8699866449571712</v>
      </c>
      <c r="F252" s="12">
        <v>10</v>
      </c>
    </row>
    <row r="253" spans="1:6" outlineLevel="1" x14ac:dyDescent="0.3">
      <c r="A253" s="8">
        <v>14</v>
      </c>
      <c r="B253" s="9" t="s">
        <v>259</v>
      </c>
      <c r="C253" s="57">
        <v>617</v>
      </c>
      <c r="D253" s="11">
        <v>11.498582856743992</v>
      </c>
      <c r="E253" s="12">
        <f t="shared" si="13"/>
        <v>12.648441142418392</v>
      </c>
      <c r="F253" s="12">
        <v>10</v>
      </c>
    </row>
    <row r="254" spans="1:6" outlineLevel="1" x14ac:dyDescent="0.3">
      <c r="A254" s="8">
        <v>14</v>
      </c>
      <c r="B254" s="9" t="s">
        <v>260</v>
      </c>
      <c r="C254" s="57">
        <v>449</v>
      </c>
      <c r="D254" s="11">
        <v>8.3676883349725308</v>
      </c>
      <c r="E254" s="12">
        <f t="shared" si="13"/>
        <v>9.2044571684697836</v>
      </c>
      <c r="F254" s="12">
        <v>10</v>
      </c>
    </row>
    <row r="255" spans="1:6" outlineLevel="1" x14ac:dyDescent="0.3">
      <c r="A255" s="8">
        <v>14</v>
      </c>
      <c r="B255" s="9" t="s">
        <v>261</v>
      </c>
      <c r="C255" s="57">
        <v>504</v>
      </c>
      <c r="D255" s="11">
        <v>9.3926835653143783</v>
      </c>
      <c r="E255" s="12">
        <f t="shared" si="13"/>
        <v>10.331951921845816</v>
      </c>
      <c r="F255" s="12">
        <v>10</v>
      </c>
    </row>
    <row r="256" spans="1:6" outlineLevel="1" x14ac:dyDescent="0.3">
      <c r="A256" s="8">
        <v>14</v>
      </c>
      <c r="B256" s="9" t="s">
        <v>262</v>
      </c>
      <c r="C256" s="57">
        <v>173</v>
      </c>
      <c r="D256" s="11">
        <v>3.2240759063479909</v>
      </c>
      <c r="E256" s="12">
        <f t="shared" si="13"/>
        <v>3.5464834969827899</v>
      </c>
      <c r="F256" s="12">
        <v>10</v>
      </c>
    </row>
    <row r="257" spans="1:6" outlineLevel="1" x14ac:dyDescent="0.3">
      <c r="A257" s="8">
        <v>14</v>
      </c>
      <c r="B257" s="9" t="s">
        <v>263</v>
      </c>
      <c r="C257" s="57">
        <v>149</v>
      </c>
      <c r="D257" s="11">
        <v>2.7768052603806397</v>
      </c>
      <c r="E257" s="12">
        <f t="shared" si="13"/>
        <v>3.0544857864187036</v>
      </c>
      <c r="F257" s="12">
        <v>10</v>
      </c>
    </row>
    <row r="258" spans="1:6" outlineLevel="1" x14ac:dyDescent="0.3">
      <c r="A258" s="8">
        <v>14</v>
      </c>
      <c r="B258" s="9" t="s">
        <v>264</v>
      </c>
      <c r="C258" s="57">
        <v>315</v>
      </c>
      <c r="D258" s="11">
        <v>5.8704272283214864</v>
      </c>
      <c r="E258" s="12">
        <f t="shared" si="13"/>
        <v>6.4574699511536355</v>
      </c>
      <c r="F258" s="12">
        <v>10</v>
      </c>
    </row>
    <row r="259" spans="1:6" outlineLevel="1" x14ac:dyDescent="0.3">
      <c r="A259" s="8">
        <v>14</v>
      </c>
      <c r="B259" s="9" t="s">
        <v>265</v>
      </c>
      <c r="C259" s="57">
        <v>280</v>
      </c>
      <c r="D259" s="11">
        <v>5.2181575362857657</v>
      </c>
      <c r="E259" s="12">
        <f t="shared" si="13"/>
        <v>5.7399732899143423</v>
      </c>
      <c r="F259" s="12">
        <v>10</v>
      </c>
    </row>
    <row r="260" spans="1:6" outlineLevel="1" x14ac:dyDescent="0.3">
      <c r="A260" s="8">
        <v>14</v>
      </c>
      <c r="B260" s="9" t="s">
        <v>266</v>
      </c>
      <c r="C260" s="57">
        <v>135</v>
      </c>
      <c r="D260" s="11">
        <v>2.5158973835663514</v>
      </c>
      <c r="E260" s="12">
        <f t="shared" si="13"/>
        <v>2.7674871219229864</v>
      </c>
      <c r="F260" s="12">
        <v>10</v>
      </c>
    </row>
    <row r="261" spans="1:6" outlineLevel="1" x14ac:dyDescent="0.3">
      <c r="A261" s="8">
        <v>14</v>
      </c>
      <c r="B261" s="9" t="s">
        <v>267</v>
      </c>
      <c r="C261" s="57">
        <v>285</v>
      </c>
      <c r="D261" s="11">
        <v>5.3113389208622976</v>
      </c>
      <c r="E261" s="12">
        <f t="shared" si="13"/>
        <v>5.8424728129485271</v>
      </c>
      <c r="F261" s="12">
        <v>10</v>
      </c>
    </row>
    <row r="262" spans="1:6" outlineLevel="1" x14ac:dyDescent="0.3">
      <c r="A262" s="8">
        <v>14</v>
      </c>
      <c r="B262" s="9" t="s">
        <v>268</v>
      </c>
      <c r="C262" s="57">
        <v>806</v>
      </c>
      <c r="D262" s="11">
        <v>15.020839193736883</v>
      </c>
      <c r="E262" s="12">
        <f t="shared" si="13"/>
        <v>16.522923113110572</v>
      </c>
      <c r="F262" s="12">
        <v>20</v>
      </c>
    </row>
    <row r="263" spans="1:6" x14ac:dyDescent="0.3">
      <c r="A263" s="13" t="s">
        <v>269</v>
      </c>
      <c r="B263" s="14"/>
      <c r="C263" s="15">
        <f>SUM(C235:C262)</f>
        <v>14240</v>
      </c>
      <c r="D263" s="15">
        <f>SUM(D235:D262)</f>
        <v>265.3805832739618</v>
      </c>
      <c r="E263" s="15">
        <f>SUM(E235:E262)</f>
        <v>291.91864160135799</v>
      </c>
      <c r="F263" s="15">
        <f>SUM(F235:F262)</f>
        <v>400</v>
      </c>
    </row>
    <row r="264" spans="1:6" outlineLevel="1" x14ac:dyDescent="0.3">
      <c r="A264" s="8">
        <v>15</v>
      </c>
      <c r="B264" s="9" t="s">
        <v>270</v>
      </c>
      <c r="C264" s="57">
        <v>165</v>
      </c>
      <c r="D264" s="11">
        <v>3.0749856910255406</v>
      </c>
      <c r="E264" s="12">
        <f t="shared" ref="E264:E293" si="14">D264+(D264*0.1)</f>
        <v>3.3824842601280949</v>
      </c>
      <c r="F264" s="12">
        <v>10</v>
      </c>
    </row>
    <row r="265" spans="1:6" outlineLevel="1" x14ac:dyDescent="0.3">
      <c r="A265" s="8">
        <v>15</v>
      </c>
      <c r="B265" s="9" t="s">
        <v>271</v>
      </c>
      <c r="C265" s="57">
        <v>1507</v>
      </c>
      <c r="D265" s="11">
        <v>28.084869311366603</v>
      </c>
      <c r="E265" s="12">
        <f t="shared" si="14"/>
        <v>30.893356242503263</v>
      </c>
      <c r="F265" s="12">
        <v>30</v>
      </c>
    </row>
    <row r="266" spans="1:6" outlineLevel="1" x14ac:dyDescent="0.3">
      <c r="A266" s="8">
        <v>15</v>
      </c>
      <c r="B266" s="9" t="s">
        <v>272</v>
      </c>
      <c r="C266" s="57">
        <v>239</v>
      </c>
      <c r="D266" s="11">
        <v>4.4540701827582074</v>
      </c>
      <c r="E266" s="12">
        <f t="shared" si="14"/>
        <v>4.8994772010340277</v>
      </c>
      <c r="F266" s="12">
        <v>10</v>
      </c>
    </row>
    <row r="267" spans="1:6" outlineLevel="1" x14ac:dyDescent="0.3">
      <c r="A267" s="8">
        <v>15</v>
      </c>
      <c r="B267" s="9" t="s">
        <v>273</v>
      </c>
      <c r="C267" s="57">
        <v>1451</v>
      </c>
      <c r="D267" s="11">
        <v>27.04123780410945</v>
      </c>
      <c r="E267" s="12">
        <f t="shared" si="14"/>
        <v>29.745361584520396</v>
      </c>
      <c r="F267" s="12">
        <v>30</v>
      </c>
    </row>
    <row r="268" spans="1:6" outlineLevel="1" x14ac:dyDescent="0.3">
      <c r="A268" s="8">
        <v>15</v>
      </c>
      <c r="B268" s="9" t="s">
        <v>274</v>
      </c>
      <c r="C268" s="57">
        <v>400</v>
      </c>
      <c r="D268" s="11">
        <v>7.4545107661225227</v>
      </c>
      <c r="E268" s="12">
        <f t="shared" si="14"/>
        <v>8.1999618427347745</v>
      </c>
      <c r="F268" s="12">
        <v>10</v>
      </c>
    </row>
    <row r="269" spans="1:6" outlineLevel="1" x14ac:dyDescent="0.3">
      <c r="A269" s="8">
        <v>15</v>
      </c>
      <c r="B269" s="9" t="s">
        <v>275</v>
      </c>
      <c r="C269" s="57">
        <v>281</v>
      </c>
      <c r="D269" s="11">
        <v>5.2367938132010723</v>
      </c>
      <c r="E269" s="12">
        <f t="shared" si="14"/>
        <v>5.7604731945211798</v>
      </c>
      <c r="F269" s="12">
        <v>10</v>
      </c>
    </row>
    <row r="270" spans="1:6" outlineLevel="1" x14ac:dyDescent="0.3">
      <c r="A270" s="8">
        <v>15</v>
      </c>
      <c r="B270" s="9" t="s">
        <v>276</v>
      </c>
      <c r="C270" s="57">
        <v>402</v>
      </c>
      <c r="D270" s="11">
        <v>7.491783319953135</v>
      </c>
      <c r="E270" s="12">
        <f t="shared" si="14"/>
        <v>8.2409616519484494</v>
      </c>
      <c r="F270" s="12">
        <v>10</v>
      </c>
    </row>
    <row r="271" spans="1:6" outlineLevel="1" x14ac:dyDescent="0.3">
      <c r="A271" s="8">
        <v>15</v>
      </c>
      <c r="B271" s="9" t="s">
        <v>277</v>
      </c>
      <c r="C271" s="57">
        <v>153</v>
      </c>
      <c r="D271" s="11">
        <v>2.851350368041865</v>
      </c>
      <c r="E271" s="12">
        <f t="shared" si="14"/>
        <v>3.1364854048460513</v>
      </c>
      <c r="F271" s="12">
        <v>10</v>
      </c>
    </row>
    <row r="272" spans="1:6" outlineLevel="1" x14ac:dyDescent="0.3">
      <c r="A272" s="8">
        <v>15</v>
      </c>
      <c r="B272" s="9" t="s">
        <v>278</v>
      </c>
      <c r="C272" s="57">
        <v>212</v>
      </c>
      <c r="D272" s="11">
        <v>3.950890706044937</v>
      </c>
      <c r="E272" s="12">
        <f t="shared" si="14"/>
        <v>4.3459797766494308</v>
      </c>
      <c r="F272" s="12">
        <v>10</v>
      </c>
    </row>
    <row r="273" spans="1:6" outlineLevel="1" x14ac:dyDescent="0.3">
      <c r="A273" s="8">
        <v>15</v>
      </c>
      <c r="B273" s="9" t="s">
        <v>279</v>
      </c>
      <c r="C273" s="57">
        <v>245</v>
      </c>
      <c r="D273" s="11">
        <v>4.565887844250045</v>
      </c>
      <c r="E273" s="12">
        <f t="shared" si="14"/>
        <v>5.0224766286750491</v>
      </c>
      <c r="F273" s="12">
        <v>10</v>
      </c>
    </row>
    <row r="274" spans="1:6" outlineLevel="1" x14ac:dyDescent="0.3">
      <c r="A274" s="8">
        <v>15</v>
      </c>
      <c r="B274" s="9" t="s">
        <v>280</v>
      </c>
      <c r="C274" s="57">
        <v>342</v>
      </c>
      <c r="D274" s="11">
        <v>6.3736067050347565</v>
      </c>
      <c r="E274" s="12">
        <f t="shared" si="14"/>
        <v>7.0109673755382325</v>
      </c>
      <c r="F274" s="12">
        <v>10</v>
      </c>
    </row>
    <row r="275" spans="1:6" outlineLevel="1" x14ac:dyDescent="0.3">
      <c r="A275" s="8">
        <v>15</v>
      </c>
      <c r="B275" s="9" t="s">
        <v>281</v>
      </c>
      <c r="C275" s="57">
        <v>166</v>
      </c>
      <c r="D275" s="11">
        <v>3.0936219679408468</v>
      </c>
      <c r="E275" s="12">
        <f t="shared" si="14"/>
        <v>3.4029841647349315</v>
      </c>
      <c r="F275" s="12">
        <v>10</v>
      </c>
    </row>
    <row r="276" spans="1:6" outlineLevel="1" x14ac:dyDescent="0.3">
      <c r="A276" s="8">
        <v>15</v>
      </c>
      <c r="B276" s="9" t="s">
        <v>282</v>
      </c>
      <c r="C276" s="57">
        <v>265</v>
      </c>
      <c r="D276" s="11">
        <v>4.9386133825561709</v>
      </c>
      <c r="E276" s="12">
        <f t="shared" si="14"/>
        <v>5.4324747208117881</v>
      </c>
      <c r="F276" s="12">
        <v>10</v>
      </c>
    </row>
    <row r="277" spans="1:6" outlineLevel="1" x14ac:dyDescent="0.3">
      <c r="A277" s="8">
        <v>15</v>
      </c>
      <c r="B277" s="9" t="s">
        <v>283</v>
      </c>
      <c r="C277" s="57">
        <v>1149</v>
      </c>
      <c r="D277" s="11">
        <v>21.413082175686945</v>
      </c>
      <c r="E277" s="12">
        <f t="shared" si="14"/>
        <v>23.554390393255641</v>
      </c>
      <c r="F277" s="12">
        <v>20</v>
      </c>
    </row>
    <row r="278" spans="1:6" outlineLevel="1" x14ac:dyDescent="0.3">
      <c r="A278" s="8">
        <v>15</v>
      </c>
      <c r="B278" s="9" t="s">
        <v>284</v>
      </c>
      <c r="C278" s="57">
        <v>2032</v>
      </c>
      <c r="D278" s="11">
        <v>37.868914691902418</v>
      </c>
      <c r="E278" s="12">
        <f t="shared" si="14"/>
        <v>41.655806161092663</v>
      </c>
      <c r="F278" s="12">
        <v>40</v>
      </c>
    </row>
    <row r="279" spans="1:6" outlineLevel="1" x14ac:dyDescent="0.3">
      <c r="A279" s="8">
        <v>15</v>
      </c>
      <c r="B279" s="9" t="s">
        <v>285</v>
      </c>
      <c r="C279" s="57">
        <v>1917</v>
      </c>
      <c r="D279" s="11">
        <v>35.725742846642191</v>
      </c>
      <c r="E279" s="12">
        <f t="shared" si="14"/>
        <v>39.298317131306412</v>
      </c>
      <c r="F279" s="12">
        <v>40</v>
      </c>
    </row>
    <row r="280" spans="1:6" outlineLevel="1" x14ac:dyDescent="0.3">
      <c r="A280" s="8">
        <v>15</v>
      </c>
      <c r="B280" s="9" t="s">
        <v>286</v>
      </c>
      <c r="C280" s="57">
        <v>22454</v>
      </c>
      <c r="D280" s="11">
        <v>418.45896185628783</v>
      </c>
      <c r="E280" s="12">
        <f t="shared" si="14"/>
        <v>460.30485804191665</v>
      </c>
      <c r="F280" s="12">
        <v>460</v>
      </c>
    </row>
    <row r="281" spans="1:6" outlineLevel="1" x14ac:dyDescent="0.3">
      <c r="A281" s="8">
        <v>15</v>
      </c>
      <c r="B281" s="9" t="s">
        <v>287</v>
      </c>
      <c r="C281" s="57">
        <v>190</v>
      </c>
      <c r="D281" s="11">
        <v>3.5408926139081984</v>
      </c>
      <c r="E281" s="12">
        <f t="shared" si="14"/>
        <v>3.8949818752990182</v>
      </c>
      <c r="F281" s="12">
        <v>10</v>
      </c>
    </row>
    <row r="282" spans="1:6" outlineLevel="1" x14ac:dyDescent="0.3">
      <c r="A282" s="8">
        <v>15</v>
      </c>
      <c r="B282" s="9" t="s">
        <v>288</v>
      </c>
      <c r="C282" s="57">
        <v>229</v>
      </c>
      <c r="D282" s="11">
        <v>4.2677074136051445</v>
      </c>
      <c r="E282" s="12">
        <f t="shared" si="14"/>
        <v>4.6944781549656591</v>
      </c>
      <c r="F282" s="12">
        <v>10</v>
      </c>
    </row>
    <row r="283" spans="1:6" outlineLevel="1" x14ac:dyDescent="0.3">
      <c r="A283" s="8">
        <v>15</v>
      </c>
      <c r="B283" s="9" t="s">
        <v>289</v>
      </c>
      <c r="C283" s="57">
        <v>1553</v>
      </c>
      <c r="D283" s="11">
        <v>28.942138049470696</v>
      </c>
      <c r="E283" s="12">
        <f t="shared" si="14"/>
        <v>31.836351854417764</v>
      </c>
      <c r="F283" s="12">
        <v>30</v>
      </c>
    </row>
    <row r="284" spans="1:6" outlineLevel="1" x14ac:dyDescent="0.3">
      <c r="A284" s="8">
        <v>15</v>
      </c>
      <c r="B284" s="9" t="s">
        <v>290</v>
      </c>
      <c r="C284" s="57">
        <v>185</v>
      </c>
      <c r="D284" s="11">
        <v>3.4477112293316665</v>
      </c>
      <c r="E284" s="12">
        <f t="shared" si="14"/>
        <v>3.792482352264833</v>
      </c>
      <c r="F284" s="12">
        <v>10</v>
      </c>
    </row>
    <row r="285" spans="1:6" outlineLevel="1" x14ac:dyDescent="0.3">
      <c r="A285" s="8">
        <v>15</v>
      </c>
      <c r="B285" s="9" t="s">
        <v>291</v>
      </c>
      <c r="C285" s="57">
        <v>1874</v>
      </c>
      <c r="D285" s="11">
        <v>34.924382939284015</v>
      </c>
      <c r="E285" s="12">
        <f t="shared" si="14"/>
        <v>38.416821233212417</v>
      </c>
      <c r="F285" s="12">
        <v>40</v>
      </c>
    </row>
    <row r="286" spans="1:6" outlineLevel="1" x14ac:dyDescent="0.3">
      <c r="A286" s="8">
        <v>15</v>
      </c>
      <c r="B286" s="9" t="s">
        <v>292</v>
      </c>
      <c r="C286" s="57">
        <v>504</v>
      </c>
      <c r="D286" s="11">
        <v>9.3926835653143783</v>
      </c>
      <c r="E286" s="12">
        <f t="shared" si="14"/>
        <v>10.331951921845816</v>
      </c>
      <c r="F286" s="12">
        <v>10</v>
      </c>
    </row>
    <row r="287" spans="1:6" outlineLevel="1" x14ac:dyDescent="0.3">
      <c r="A287" s="8">
        <v>15</v>
      </c>
      <c r="B287" s="9" t="s">
        <v>293</v>
      </c>
      <c r="C287" s="57">
        <v>222</v>
      </c>
      <c r="D287" s="11">
        <v>4.1372534751980004</v>
      </c>
      <c r="E287" s="12">
        <f t="shared" si="14"/>
        <v>4.5509788227178003</v>
      </c>
      <c r="F287" s="12">
        <v>10</v>
      </c>
    </row>
    <row r="288" spans="1:6" outlineLevel="1" x14ac:dyDescent="0.3">
      <c r="A288" s="8">
        <v>15</v>
      </c>
      <c r="B288" s="9" t="s">
        <v>294</v>
      </c>
      <c r="C288" s="57">
        <v>633</v>
      </c>
      <c r="D288" s="11">
        <v>11.796763287388892</v>
      </c>
      <c r="E288" s="12">
        <f t="shared" si="14"/>
        <v>12.976439616127781</v>
      </c>
      <c r="F288" s="12">
        <v>10</v>
      </c>
    </row>
    <row r="289" spans="1:6" outlineLevel="1" x14ac:dyDescent="0.3">
      <c r="A289" s="8">
        <v>15</v>
      </c>
      <c r="B289" s="9" t="s">
        <v>295</v>
      </c>
      <c r="C289" s="57">
        <v>84</v>
      </c>
      <c r="D289" s="11">
        <v>1.5654472608857297</v>
      </c>
      <c r="E289" s="12">
        <f t="shared" si="14"/>
        <v>1.7219919869743028</v>
      </c>
      <c r="F289" s="12">
        <v>10</v>
      </c>
    </row>
    <row r="290" spans="1:6" outlineLevel="1" x14ac:dyDescent="0.3">
      <c r="A290" s="8">
        <v>15</v>
      </c>
      <c r="B290" s="9" t="s">
        <v>296</v>
      </c>
      <c r="C290" s="57">
        <v>266</v>
      </c>
      <c r="D290" s="11">
        <v>4.9572496594714774</v>
      </c>
      <c r="E290" s="12">
        <f t="shared" si="14"/>
        <v>5.4529746254186255</v>
      </c>
      <c r="F290" s="12">
        <v>10</v>
      </c>
    </row>
    <row r="291" spans="1:6" outlineLevel="1" x14ac:dyDescent="0.3">
      <c r="A291" s="8">
        <v>15</v>
      </c>
      <c r="B291" s="9" t="s">
        <v>297</v>
      </c>
      <c r="C291" s="57">
        <v>337</v>
      </c>
      <c r="D291" s="11">
        <v>6.2804253204582254</v>
      </c>
      <c r="E291" s="12">
        <f t="shared" si="14"/>
        <v>6.9084678525040477</v>
      </c>
      <c r="F291" s="12">
        <v>10</v>
      </c>
    </row>
    <row r="292" spans="1:6" outlineLevel="1" x14ac:dyDescent="0.3">
      <c r="A292" s="8">
        <v>15</v>
      </c>
      <c r="B292" s="9" t="s">
        <v>298</v>
      </c>
      <c r="C292" s="57">
        <v>4288</v>
      </c>
      <c r="D292" s="11">
        <v>79.912355412833449</v>
      </c>
      <c r="E292" s="12">
        <f t="shared" si="14"/>
        <v>87.903590954116794</v>
      </c>
      <c r="F292" s="12">
        <v>90</v>
      </c>
    </row>
    <row r="293" spans="1:6" outlineLevel="1" x14ac:dyDescent="0.3">
      <c r="A293" s="8">
        <v>15</v>
      </c>
      <c r="B293" s="9" t="s">
        <v>299</v>
      </c>
      <c r="C293" s="57">
        <v>91</v>
      </c>
      <c r="D293" s="11">
        <v>1.6959011992928739</v>
      </c>
      <c r="E293" s="12">
        <f t="shared" si="14"/>
        <v>1.8654913192221612</v>
      </c>
      <c r="F293" s="12">
        <v>10</v>
      </c>
    </row>
    <row r="294" spans="1:6" x14ac:dyDescent="0.3">
      <c r="A294" s="13" t="s">
        <v>300</v>
      </c>
      <c r="B294" s="14"/>
      <c r="C294" s="15">
        <f>SUM(C264:C293)</f>
        <v>43836</v>
      </c>
      <c r="D294" s="15">
        <f>SUM(D264:D293)</f>
        <v>816.93983485936735</v>
      </c>
      <c r="E294" s="15">
        <f>SUM(E264:E293)</f>
        <v>898.63381834530412</v>
      </c>
      <c r="F294" s="15">
        <f>SUM(F264:F293)</f>
        <v>990</v>
      </c>
    </row>
    <row r="295" spans="1:6" outlineLevel="1" x14ac:dyDescent="0.3">
      <c r="A295" s="8">
        <v>16</v>
      </c>
      <c r="B295" s="9" t="s">
        <v>301</v>
      </c>
      <c r="C295" s="57">
        <v>6871</v>
      </c>
      <c r="D295" s="11">
        <v>128.04985868506964</v>
      </c>
      <c r="E295" s="12">
        <f t="shared" ref="E295:E311" si="15">D295+(D295*0.1)</f>
        <v>140.85484455357661</v>
      </c>
      <c r="F295" s="12">
        <v>140</v>
      </c>
    </row>
    <row r="296" spans="1:6" outlineLevel="1" x14ac:dyDescent="0.3">
      <c r="A296" s="8">
        <v>16</v>
      </c>
      <c r="B296" s="9" t="s">
        <v>302</v>
      </c>
      <c r="C296" s="57">
        <v>5888</v>
      </c>
      <c r="D296" s="11">
        <v>109.73039847732353</v>
      </c>
      <c r="E296" s="12">
        <f t="shared" si="15"/>
        <v>120.70343832505588</v>
      </c>
      <c r="F296" s="12">
        <v>120</v>
      </c>
    </row>
    <row r="297" spans="1:6" outlineLevel="1" x14ac:dyDescent="0.3">
      <c r="A297" s="8">
        <v>16</v>
      </c>
      <c r="B297" s="9" t="s">
        <v>303</v>
      </c>
      <c r="C297" s="57">
        <v>317</v>
      </c>
      <c r="D297" s="11">
        <v>5.9076997821520996</v>
      </c>
      <c r="E297" s="12">
        <f t="shared" si="15"/>
        <v>6.4984697603673096</v>
      </c>
      <c r="F297" s="12">
        <v>10</v>
      </c>
    </row>
    <row r="298" spans="1:6" outlineLevel="1" x14ac:dyDescent="0.3">
      <c r="A298" s="8">
        <v>16</v>
      </c>
      <c r="B298" s="9" t="s">
        <v>304</v>
      </c>
      <c r="C298" s="57">
        <v>408</v>
      </c>
      <c r="D298" s="11">
        <v>7.6036009814449734</v>
      </c>
      <c r="E298" s="12">
        <f t="shared" si="15"/>
        <v>8.3639610795894708</v>
      </c>
      <c r="F298" s="12">
        <v>10</v>
      </c>
    </row>
    <row r="299" spans="1:6" outlineLevel="1" x14ac:dyDescent="0.3">
      <c r="A299" s="8">
        <v>16</v>
      </c>
      <c r="B299" s="9" t="s">
        <v>305</v>
      </c>
      <c r="C299" s="57">
        <v>449</v>
      </c>
      <c r="D299" s="11">
        <v>8.3676883349725308</v>
      </c>
      <c r="E299" s="12">
        <f t="shared" si="15"/>
        <v>9.2044571684697836</v>
      </c>
      <c r="F299" s="12">
        <v>10</v>
      </c>
    </row>
    <row r="300" spans="1:6" outlineLevel="1" x14ac:dyDescent="0.3">
      <c r="A300" s="8">
        <v>16</v>
      </c>
      <c r="B300" s="9" t="s">
        <v>306</v>
      </c>
      <c r="C300" s="57">
        <v>453</v>
      </c>
      <c r="D300" s="11">
        <v>8.4422334426337571</v>
      </c>
      <c r="E300" s="12">
        <f t="shared" si="15"/>
        <v>9.2864567868971335</v>
      </c>
      <c r="F300" s="12">
        <v>10</v>
      </c>
    </row>
    <row r="301" spans="1:6" outlineLevel="1" x14ac:dyDescent="0.3">
      <c r="A301" s="8">
        <v>16</v>
      </c>
      <c r="B301" s="9" t="s">
        <v>307</v>
      </c>
      <c r="C301" s="57">
        <v>832</v>
      </c>
      <c r="D301" s="11">
        <v>15.505382393534846</v>
      </c>
      <c r="E301" s="12">
        <f t="shared" si="15"/>
        <v>17.055920632888331</v>
      </c>
      <c r="F301" s="12">
        <v>20</v>
      </c>
    </row>
    <row r="302" spans="1:6" outlineLevel="1" x14ac:dyDescent="0.3">
      <c r="A302" s="8">
        <v>16</v>
      </c>
      <c r="B302" s="9" t="s">
        <v>308</v>
      </c>
      <c r="C302" s="57">
        <v>306</v>
      </c>
      <c r="D302" s="11">
        <v>5.7027007360837301</v>
      </c>
      <c r="E302" s="12">
        <f t="shared" si="15"/>
        <v>6.2729708096921026</v>
      </c>
      <c r="F302" s="12">
        <v>10</v>
      </c>
    </row>
    <row r="303" spans="1:6" outlineLevel="1" x14ac:dyDescent="0.3">
      <c r="A303" s="8">
        <v>16</v>
      </c>
      <c r="B303" s="9" t="s">
        <v>309</v>
      </c>
      <c r="C303" s="57">
        <v>1197</v>
      </c>
      <c r="D303" s="11">
        <v>22.307623467621649</v>
      </c>
      <c r="E303" s="12">
        <f t="shared" si="15"/>
        <v>24.538385814383815</v>
      </c>
      <c r="F303" s="12">
        <v>20</v>
      </c>
    </row>
    <row r="304" spans="1:6" outlineLevel="1" x14ac:dyDescent="0.3">
      <c r="A304" s="8">
        <v>16</v>
      </c>
      <c r="B304" s="9" t="s">
        <v>310</v>
      </c>
      <c r="C304" s="57">
        <v>254</v>
      </c>
      <c r="D304" s="11">
        <v>4.7336143364878023</v>
      </c>
      <c r="E304" s="12">
        <f t="shared" si="15"/>
        <v>5.2069757701365829</v>
      </c>
      <c r="F304" s="12">
        <v>10</v>
      </c>
    </row>
    <row r="305" spans="1:6" outlineLevel="1" x14ac:dyDescent="0.3">
      <c r="A305" s="8">
        <v>16</v>
      </c>
      <c r="B305" s="9" t="s">
        <v>311</v>
      </c>
      <c r="C305" s="57">
        <v>479</v>
      </c>
      <c r="D305" s="11">
        <v>8.9267766424317205</v>
      </c>
      <c r="E305" s="12">
        <f t="shared" si="15"/>
        <v>9.8194543066748921</v>
      </c>
      <c r="F305" s="12">
        <v>10</v>
      </c>
    </row>
    <row r="306" spans="1:6" outlineLevel="1" x14ac:dyDescent="0.3">
      <c r="A306" s="8">
        <v>16</v>
      </c>
      <c r="B306" s="9" t="s">
        <v>312</v>
      </c>
      <c r="C306" s="57">
        <v>302</v>
      </c>
      <c r="D306" s="11">
        <v>5.6281556284225047</v>
      </c>
      <c r="E306" s="12">
        <f t="shared" si="15"/>
        <v>6.1909711912647554</v>
      </c>
      <c r="F306" s="12">
        <v>10</v>
      </c>
    </row>
    <row r="307" spans="1:6" outlineLevel="1" x14ac:dyDescent="0.3">
      <c r="A307" s="8">
        <v>16</v>
      </c>
      <c r="B307" s="9" t="s">
        <v>313</v>
      </c>
      <c r="C307" s="57">
        <v>372</v>
      </c>
      <c r="D307" s="11">
        <v>6.9326950124939462</v>
      </c>
      <c r="E307" s="12">
        <f t="shared" si="15"/>
        <v>7.6259645137433409</v>
      </c>
      <c r="F307" s="12">
        <v>10</v>
      </c>
    </row>
    <row r="308" spans="1:6" outlineLevel="1" x14ac:dyDescent="0.3">
      <c r="A308" s="8">
        <v>16</v>
      </c>
      <c r="B308" s="9" t="s">
        <v>314</v>
      </c>
      <c r="C308" s="57">
        <v>188</v>
      </c>
      <c r="D308" s="11">
        <v>3.5036200600775858</v>
      </c>
      <c r="E308" s="12">
        <f t="shared" si="15"/>
        <v>3.8539820660853445</v>
      </c>
      <c r="F308" s="12">
        <v>10</v>
      </c>
    </row>
    <row r="309" spans="1:6" outlineLevel="1" x14ac:dyDescent="0.3">
      <c r="A309" s="8">
        <v>16</v>
      </c>
      <c r="B309" s="9" t="s">
        <v>315</v>
      </c>
      <c r="C309" s="57">
        <v>201</v>
      </c>
      <c r="D309" s="11">
        <v>3.7458916599765675</v>
      </c>
      <c r="E309" s="12">
        <f t="shared" si="15"/>
        <v>4.1204808259742247</v>
      </c>
      <c r="F309" s="12">
        <v>10</v>
      </c>
    </row>
    <row r="310" spans="1:6" outlineLevel="1" x14ac:dyDescent="0.3">
      <c r="A310" s="8">
        <v>16</v>
      </c>
      <c r="B310" s="9" t="s">
        <v>316</v>
      </c>
      <c r="C310" s="57">
        <v>329</v>
      </c>
      <c r="D310" s="11">
        <v>6.1313351051357747</v>
      </c>
      <c r="E310" s="12">
        <f t="shared" si="15"/>
        <v>6.7444686156493523</v>
      </c>
      <c r="F310" s="12">
        <v>10</v>
      </c>
    </row>
    <row r="311" spans="1:6" outlineLevel="1" x14ac:dyDescent="0.3">
      <c r="A311" s="8">
        <v>16</v>
      </c>
      <c r="B311" s="9" t="s">
        <v>317</v>
      </c>
      <c r="C311" s="57">
        <v>525</v>
      </c>
      <c r="D311" s="11">
        <v>9.7840453805358116</v>
      </c>
      <c r="E311" s="12">
        <f t="shared" si="15"/>
        <v>10.762449918589393</v>
      </c>
      <c r="F311" s="12">
        <v>10</v>
      </c>
    </row>
    <row r="312" spans="1:6" x14ac:dyDescent="0.3">
      <c r="A312" s="13" t="s">
        <v>318</v>
      </c>
      <c r="B312" s="14"/>
      <c r="C312" s="15">
        <f>SUM(C295:C311)</f>
        <v>19371</v>
      </c>
      <c r="D312" s="15">
        <f>SUM(D295:D311)</f>
        <v>361.00332012639842</v>
      </c>
      <c r="E312" s="15">
        <f>SUM(E295:E311)</f>
        <v>397.10365213903816</v>
      </c>
      <c r="F312" s="15">
        <f>SUM(F295:F311)</f>
        <v>430</v>
      </c>
    </row>
    <row r="313" spans="1:6" outlineLevel="1" x14ac:dyDescent="0.3">
      <c r="A313" s="8">
        <v>17</v>
      </c>
      <c r="B313" s="9" t="s">
        <v>319</v>
      </c>
      <c r="C313" s="57">
        <v>694</v>
      </c>
      <c r="D313" s="11">
        <v>12.933576179222577</v>
      </c>
      <c r="E313" s="12">
        <f t="shared" ref="E313:E333" si="16">D313+(D313*0.1)</f>
        <v>14.226933797144834</v>
      </c>
      <c r="F313" s="12">
        <v>10</v>
      </c>
    </row>
    <row r="314" spans="1:6" outlineLevel="1" x14ac:dyDescent="0.3">
      <c r="A314" s="8">
        <v>17</v>
      </c>
      <c r="B314" s="9" t="s">
        <v>320</v>
      </c>
      <c r="C314" s="57">
        <v>820</v>
      </c>
      <c r="D314" s="11">
        <v>15.281747070551171</v>
      </c>
      <c r="E314" s="12">
        <f t="shared" si="16"/>
        <v>16.809921777606288</v>
      </c>
      <c r="F314" s="12">
        <v>20</v>
      </c>
    </row>
    <row r="315" spans="1:6" outlineLevel="1" x14ac:dyDescent="0.3">
      <c r="A315" s="8">
        <v>17</v>
      </c>
      <c r="B315" s="9" t="s">
        <v>321</v>
      </c>
      <c r="C315" s="57">
        <v>919</v>
      </c>
      <c r="D315" s="11">
        <v>17.126738485166495</v>
      </c>
      <c r="E315" s="12">
        <f t="shared" si="16"/>
        <v>18.839412333683143</v>
      </c>
      <c r="F315" s="12">
        <v>20</v>
      </c>
    </row>
    <row r="316" spans="1:6" outlineLevel="1" x14ac:dyDescent="0.3">
      <c r="A316" s="8">
        <v>17</v>
      </c>
      <c r="B316" s="9" t="s">
        <v>322</v>
      </c>
      <c r="C316" s="57">
        <v>154</v>
      </c>
      <c r="D316" s="11">
        <v>2.8699866449571712</v>
      </c>
      <c r="E316" s="12">
        <f t="shared" si="16"/>
        <v>3.1569853094528884</v>
      </c>
      <c r="F316" s="12">
        <v>10</v>
      </c>
    </row>
    <row r="317" spans="1:6" outlineLevel="1" x14ac:dyDescent="0.3">
      <c r="A317" s="8">
        <v>17</v>
      </c>
      <c r="B317" s="9" t="s">
        <v>323</v>
      </c>
      <c r="C317" s="57">
        <v>5443</v>
      </c>
      <c r="D317" s="11">
        <v>101.43725525001223</v>
      </c>
      <c r="E317" s="12">
        <f t="shared" si="16"/>
        <v>111.58098077501344</v>
      </c>
      <c r="F317" s="12">
        <v>110</v>
      </c>
    </row>
    <row r="318" spans="1:6" outlineLevel="1" x14ac:dyDescent="0.3">
      <c r="A318" s="8">
        <v>17</v>
      </c>
      <c r="B318" s="9" t="s">
        <v>324</v>
      </c>
      <c r="C318" s="57">
        <v>608</v>
      </c>
      <c r="D318" s="11">
        <v>11.330856364506234</v>
      </c>
      <c r="E318" s="12">
        <f t="shared" si="16"/>
        <v>12.463942000956857</v>
      </c>
      <c r="F318" s="12">
        <v>10</v>
      </c>
    </row>
    <row r="319" spans="1:6" outlineLevel="1" x14ac:dyDescent="0.3">
      <c r="A319" s="8">
        <v>17</v>
      </c>
      <c r="B319" s="9" t="s">
        <v>325</v>
      </c>
      <c r="C319" s="57">
        <v>536</v>
      </c>
      <c r="D319" s="11">
        <v>9.9890444266041811</v>
      </c>
      <c r="E319" s="12">
        <f t="shared" si="16"/>
        <v>10.987948869264599</v>
      </c>
      <c r="F319" s="12">
        <v>10</v>
      </c>
    </row>
    <row r="320" spans="1:6" outlineLevel="1" x14ac:dyDescent="0.3">
      <c r="A320" s="8">
        <v>17</v>
      </c>
      <c r="B320" s="9" t="s">
        <v>326</v>
      </c>
      <c r="C320" s="57">
        <v>267</v>
      </c>
      <c r="D320" s="11">
        <v>4.975885936386784</v>
      </c>
      <c r="E320" s="12">
        <f t="shared" si="16"/>
        <v>5.4734745300254621</v>
      </c>
      <c r="F320" s="12">
        <v>10</v>
      </c>
    </row>
    <row r="321" spans="1:6" outlineLevel="1" x14ac:dyDescent="0.3">
      <c r="A321" s="8">
        <v>17</v>
      </c>
      <c r="B321" s="9" t="s">
        <v>327</v>
      </c>
      <c r="C321" s="57">
        <v>3014</v>
      </c>
      <c r="D321" s="11">
        <v>56.169738622733206</v>
      </c>
      <c r="E321" s="12">
        <f t="shared" si="16"/>
        <v>61.786712485006525</v>
      </c>
      <c r="F321" s="12">
        <v>60</v>
      </c>
    </row>
    <row r="322" spans="1:6" outlineLevel="1" x14ac:dyDescent="0.3">
      <c r="A322" s="8">
        <v>17</v>
      </c>
      <c r="B322" s="9" t="s">
        <v>328</v>
      </c>
      <c r="C322" s="57">
        <v>697</v>
      </c>
      <c r="D322" s="11">
        <v>12.989485009968496</v>
      </c>
      <c r="E322" s="12">
        <f t="shared" si="16"/>
        <v>14.288433510965344</v>
      </c>
      <c r="F322" s="12">
        <v>10</v>
      </c>
    </row>
    <row r="323" spans="1:6" outlineLevel="1" x14ac:dyDescent="0.3">
      <c r="A323" s="8">
        <v>17</v>
      </c>
      <c r="B323" s="9" t="s">
        <v>329</v>
      </c>
      <c r="C323" s="57">
        <v>618</v>
      </c>
      <c r="D323" s="11">
        <v>11.517219133659298</v>
      </c>
      <c r="E323" s="12">
        <f t="shared" si="16"/>
        <v>12.668941047025228</v>
      </c>
      <c r="F323" s="12">
        <v>10</v>
      </c>
    </row>
    <row r="324" spans="1:6" outlineLevel="1" x14ac:dyDescent="0.3">
      <c r="A324" s="8">
        <v>17</v>
      </c>
      <c r="B324" s="9" t="s">
        <v>330</v>
      </c>
      <c r="C324" s="57">
        <v>30166</v>
      </c>
      <c r="D324" s="11">
        <v>562.18192942713006</v>
      </c>
      <c r="E324" s="12">
        <f t="shared" si="16"/>
        <v>618.40012236984307</v>
      </c>
      <c r="F324" s="12">
        <v>620</v>
      </c>
    </row>
    <row r="325" spans="1:6" outlineLevel="1" x14ac:dyDescent="0.3">
      <c r="A325" s="8">
        <v>17</v>
      </c>
      <c r="B325" s="9" t="s">
        <v>331</v>
      </c>
      <c r="C325" s="57">
        <v>224</v>
      </c>
      <c r="D325" s="11">
        <v>4.1745260290286126</v>
      </c>
      <c r="E325" s="12">
        <f t="shared" si="16"/>
        <v>4.5919786319314735</v>
      </c>
      <c r="F325" s="12">
        <v>10</v>
      </c>
    </row>
    <row r="326" spans="1:6" outlineLevel="1" x14ac:dyDescent="0.3">
      <c r="A326" s="8">
        <v>17</v>
      </c>
      <c r="B326" s="9" t="s">
        <v>332</v>
      </c>
      <c r="C326" s="57">
        <v>135</v>
      </c>
      <c r="D326" s="11">
        <v>2.5158973835663514</v>
      </c>
      <c r="E326" s="12">
        <f t="shared" si="16"/>
        <v>2.7674871219229864</v>
      </c>
      <c r="F326" s="12">
        <v>10</v>
      </c>
    </row>
    <row r="327" spans="1:6" outlineLevel="1" x14ac:dyDescent="0.3">
      <c r="A327" s="8">
        <v>17</v>
      </c>
      <c r="B327" s="9" t="s">
        <v>333</v>
      </c>
      <c r="C327" s="57">
        <v>158</v>
      </c>
      <c r="D327" s="11">
        <v>2.9445317526183965</v>
      </c>
      <c r="E327" s="12">
        <f t="shared" si="16"/>
        <v>3.2389849278802361</v>
      </c>
      <c r="F327" s="12">
        <v>10</v>
      </c>
    </row>
    <row r="328" spans="1:6" outlineLevel="1" x14ac:dyDescent="0.3">
      <c r="A328" s="8">
        <v>17</v>
      </c>
      <c r="B328" s="9" t="s">
        <v>334</v>
      </c>
      <c r="C328" s="57">
        <v>725</v>
      </c>
      <c r="D328" s="11">
        <v>13.511300763597072</v>
      </c>
      <c r="E328" s="12">
        <f t="shared" si="16"/>
        <v>14.862430839956779</v>
      </c>
      <c r="F328" s="12">
        <v>10</v>
      </c>
    </row>
    <row r="329" spans="1:6" outlineLevel="1" x14ac:dyDescent="0.3">
      <c r="A329" s="8">
        <v>17</v>
      </c>
      <c r="B329" s="9" t="s">
        <v>335</v>
      </c>
      <c r="C329" s="57">
        <v>177</v>
      </c>
      <c r="D329" s="11">
        <v>3.2986210140092163</v>
      </c>
      <c r="E329" s="12">
        <f t="shared" si="16"/>
        <v>3.628483115410138</v>
      </c>
      <c r="F329" s="12">
        <v>10</v>
      </c>
    </row>
    <row r="330" spans="1:6" outlineLevel="1" x14ac:dyDescent="0.3">
      <c r="A330" s="8">
        <v>17</v>
      </c>
      <c r="B330" s="9" t="s">
        <v>336</v>
      </c>
      <c r="C330" s="57">
        <v>724</v>
      </c>
      <c r="D330" s="11">
        <v>13.492664486681766</v>
      </c>
      <c r="E330" s="12">
        <f t="shared" si="16"/>
        <v>14.841930935349943</v>
      </c>
      <c r="F330" s="12">
        <v>10</v>
      </c>
    </row>
    <row r="331" spans="1:6" outlineLevel="1" x14ac:dyDescent="0.3">
      <c r="A331" s="8">
        <v>17</v>
      </c>
      <c r="B331" s="9" t="s">
        <v>337</v>
      </c>
      <c r="C331" s="57">
        <v>3313</v>
      </c>
      <c r="D331" s="11">
        <v>61.741985420409797</v>
      </c>
      <c r="E331" s="12">
        <f t="shared" si="16"/>
        <v>67.916183962450773</v>
      </c>
      <c r="F331" s="12">
        <v>70</v>
      </c>
    </row>
    <row r="332" spans="1:6" outlineLevel="1" x14ac:dyDescent="0.3">
      <c r="A332" s="8">
        <v>17</v>
      </c>
      <c r="B332" s="9" t="s">
        <v>338</v>
      </c>
      <c r="C332" s="57">
        <v>916</v>
      </c>
      <c r="D332" s="11">
        <v>17.070829654420578</v>
      </c>
      <c r="E332" s="12">
        <f t="shared" si="16"/>
        <v>18.777912619862636</v>
      </c>
      <c r="F332" s="12">
        <v>20</v>
      </c>
    </row>
    <row r="333" spans="1:6" outlineLevel="1" x14ac:dyDescent="0.3">
      <c r="A333" s="8">
        <v>17</v>
      </c>
      <c r="B333" s="9" t="s">
        <v>339</v>
      </c>
      <c r="C333" s="57">
        <v>610</v>
      </c>
      <c r="D333" s="11">
        <v>11.368128918336847</v>
      </c>
      <c r="E333" s="12">
        <f t="shared" si="16"/>
        <v>12.504941810170532</v>
      </c>
      <c r="F333" s="12">
        <v>10</v>
      </c>
    </row>
    <row r="334" spans="1:6" x14ac:dyDescent="0.3">
      <c r="A334" s="13" t="s">
        <v>340</v>
      </c>
      <c r="B334" s="14"/>
      <c r="C334" s="15">
        <f>SUM(C313:C333)</f>
        <v>50918</v>
      </c>
      <c r="D334" s="15">
        <f>SUM(D313:D333)</f>
        <v>948.92194797356649</v>
      </c>
      <c r="E334" s="15">
        <f>SUM(E313:E333)</f>
        <v>1043.8141427709231</v>
      </c>
      <c r="F334" s="15">
        <f>SUM(F313:F333)</f>
        <v>1060</v>
      </c>
    </row>
    <row r="335" spans="1:6" outlineLevel="1" x14ac:dyDescent="0.3">
      <c r="A335" s="8">
        <v>18</v>
      </c>
      <c r="B335" s="9" t="s">
        <v>341</v>
      </c>
      <c r="C335" s="57">
        <v>447</v>
      </c>
      <c r="D335" s="11">
        <v>8.3304157811419195</v>
      </c>
      <c r="E335" s="12">
        <f t="shared" ref="E335:E355" si="17">D335+(D335*0.1)</f>
        <v>9.1634573592561122</v>
      </c>
      <c r="F335" s="12">
        <v>10</v>
      </c>
    </row>
    <row r="336" spans="1:6" outlineLevel="1" x14ac:dyDescent="0.3">
      <c r="A336" s="8">
        <v>18</v>
      </c>
      <c r="B336" s="9" t="s">
        <v>342</v>
      </c>
      <c r="C336" s="57">
        <v>1080</v>
      </c>
      <c r="D336" s="11">
        <v>20.127179068530811</v>
      </c>
      <c r="E336" s="12">
        <f t="shared" si="17"/>
        <v>22.139896975383891</v>
      </c>
      <c r="F336" s="12">
        <v>20</v>
      </c>
    </row>
    <row r="337" spans="1:6" outlineLevel="1" x14ac:dyDescent="0.3">
      <c r="A337" s="8">
        <v>18</v>
      </c>
      <c r="B337" s="9" t="s">
        <v>343</v>
      </c>
      <c r="C337" s="57">
        <v>1764</v>
      </c>
      <c r="D337" s="11">
        <v>32.874392478600328</v>
      </c>
      <c r="E337" s="12">
        <f t="shared" si="17"/>
        <v>36.161831726460363</v>
      </c>
      <c r="F337" s="12">
        <v>40</v>
      </c>
    </row>
    <row r="338" spans="1:6" outlineLevel="1" x14ac:dyDescent="0.3">
      <c r="A338" s="8">
        <v>18</v>
      </c>
      <c r="B338" s="9" t="s">
        <v>344</v>
      </c>
      <c r="C338" s="57">
        <v>458</v>
      </c>
      <c r="D338" s="11">
        <v>8.535414827210289</v>
      </c>
      <c r="E338" s="12">
        <f t="shared" si="17"/>
        <v>9.3889563099313182</v>
      </c>
      <c r="F338" s="12">
        <v>10</v>
      </c>
    </row>
    <row r="339" spans="1:6" outlineLevel="1" x14ac:dyDescent="0.3">
      <c r="A339" s="8">
        <v>18</v>
      </c>
      <c r="B339" s="9" t="s">
        <v>345</v>
      </c>
      <c r="C339" s="57">
        <v>2855</v>
      </c>
      <c r="D339" s="11">
        <v>53.206570593199508</v>
      </c>
      <c r="E339" s="12">
        <f t="shared" si="17"/>
        <v>58.527227652519457</v>
      </c>
      <c r="F339" s="12">
        <v>60</v>
      </c>
    </row>
    <row r="340" spans="1:6" outlineLevel="1" x14ac:dyDescent="0.3">
      <c r="A340" s="8">
        <v>18</v>
      </c>
      <c r="B340" s="9" t="s">
        <v>346</v>
      </c>
      <c r="C340" s="57">
        <v>372</v>
      </c>
      <c r="D340" s="11">
        <v>6.9326950124939462</v>
      </c>
      <c r="E340" s="12">
        <f t="shared" si="17"/>
        <v>7.6259645137433409</v>
      </c>
      <c r="F340" s="12">
        <v>10</v>
      </c>
    </row>
    <row r="341" spans="1:6" outlineLevel="1" x14ac:dyDescent="0.3">
      <c r="A341" s="8">
        <v>18</v>
      </c>
      <c r="B341" s="9" t="s">
        <v>347</v>
      </c>
      <c r="C341" s="57">
        <v>248</v>
      </c>
      <c r="D341" s="11">
        <v>4.6217966749959638</v>
      </c>
      <c r="E341" s="12">
        <f t="shared" si="17"/>
        <v>5.0839763424955606</v>
      </c>
      <c r="F341" s="12">
        <v>10</v>
      </c>
    </row>
    <row r="342" spans="1:6" outlineLevel="1" x14ac:dyDescent="0.3">
      <c r="A342" s="8">
        <v>18</v>
      </c>
      <c r="B342" s="9" t="s">
        <v>348</v>
      </c>
      <c r="C342" s="57">
        <v>182</v>
      </c>
      <c r="D342" s="11">
        <v>3.3918023985857477</v>
      </c>
      <c r="E342" s="12">
        <f t="shared" si="17"/>
        <v>3.7309826384443223</v>
      </c>
      <c r="F342" s="12">
        <v>10</v>
      </c>
    </row>
    <row r="343" spans="1:6" outlineLevel="1" x14ac:dyDescent="0.3">
      <c r="A343" s="8">
        <v>18</v>
      </c>
      <c r="B343" s="9" t="s">
        <v>349</v>
      </c>
      <c r="C343" s="57">
        <v>458</v>
      </c>
      <c r="D343" s="11">
        <v>8.535414827210289</v>
      </c>
      <c r="E343" s="12">
        <f t="shared" si="17"/>
        <v>9.3889563099313182</v>
      </c>
      <c r="F343" s="12">
        <v>10</v>
      </c>
    </row>
    <row r="344" spans="1:6" outlineLevel="1" x14ac:dyDescent="0.3">
      <c r="A344" s="8">
        <v>18</v>
      </c>
      <c r="B344" s="9" t="s">
        <v>350</v>
      </c>
      <c r="C344" s="57">
        <v>206</v>
      </c>
      <c r="D344" s="11">
        <v>3.8390730445530994</v>
      </c>
      <c r="E344" s="12">
        <f t="shared" si="17"/>
        <v>4.2229803490084095</v>
      </c>
      <c r="F344" s="12">
        <v>10</v>
      </c>
    </row>
    <row r="345" spans="1:6" outlineLevel="1" x14ac:dyDescent="0.3">
      <c r="A345" s="8">
        <v>18</v>
      </c>
      <c r="B345" s="9" t="s">
        <v>351</v>
      </c>
      <c r="C345" s="57">
        <v>214</v>
      </c>
      <c r="D345" s="11">
        <v>3.9881632598755496</v>
      </c>
      <c r="E345" s="12">
        <f t="shared" si="17"/>
        <v>4.3869795858631049</v>
      </c>
      <c r="F345" s="12">
        <v>10</v>
      </c>
    </row>
    <row r="346" spans="1:6" outlineLevel="1" x14ac:dyDescent="0.3">
      <c r="A346" s="8">
        <v>18</v>
      </c>
      <c r="B346" s="9" t="s">
        <v>352</v>
      </c>
      <c r="C346" s="57">
        <v>699</v>
      </c>
      <c r="D346" s="11">
        <v>13.026757563799109</v>
      </c>
      <c r="E346" s="12">
        <f t="shared" si="17"/>
        <v>14.329433320179019</v>
      </c>
      <c r="F346" s="12">
        <v>10</v>
      </c>
    </row>
    <row r="347" spans="1:6" outlineLevel="1" x14ac:dyDescent="0.3">
      <c r="A347" s="8">
        <v>18</v>
      </c>
      <c r="B347" s="9" t="s">
        <v>353</v>
      </c>
      <c r="C347" s="57">
        <v>202</v>
      </c>
      <c r="D347" s="11">
        <v>3.764527936891874</v>
      </c>
      <c r="E347" s="12">
        <f t="shared" si="17"/>
        <v>4.1409807305810613</v>
      </c>
      <c r="F347" s="12">
        <v>10</v>
      </c>
    </row>
    <row r="348" spans="1:6" outlineLevel="1" x14ac:dyDescent="0.3">
      <c r="A348" s="8">
        <v>18</v>
      </c>
      <c r="B348" s="9" t="s">
        <v>354</v>
      </c>
      <c r="C348" s="57">
        <v>178</v>
      </c>
      <c r="D348" s="11">
        <v>3.3172572909245224</v>
      </c>
      <c r="E348" s="12">
        <f t="shared" si="17"/>
        <v>3.6489830200169746</v>
      </c>
      <c r="F348" s="12">
        <v>10</v>
      </c>
    </row>
    <row r="349" spans="1:6" outlineLevel="1" x14ac:dyDescent="0.3">
      <c r="A349" s="8">
        <v>18</v>
      </c>
      <c r="B349" s="9" t="s">
        <v>355</v>
      </c>
      <c r="C349" s="57">
        <v>717</v>
      </c>
      <c r="D349" s="11">
        <v>13.362210548274621</v>
      </c>
      <c r="E349" s="12">
        <f t="shared" si="17"/>
        <v>14.698431603102083</v>
      </c>
      <c r="F349" s="12">
        <v>10</v>
      </c>
    </row>
    <row r="350" spans="1:6" outlineLevel="1" x14ac:dyDescent="0.3">
      <c r="A350" s="8">
        <v>18</v>
      </c>
      <c r="B350" s="9" t="s">
        <v>356</v>
      </c>
      <c r="C350" s="57">
        <v>152</v>
      </c>
      <c r="D350" s="11">
        <v>2.8327140911265585</v>
      </c>
      <c r="E350" s="12">
        <f t="shared" si="17"/>
        <v>3.1159855002392143</v>
      </c>
      <c r="F350" s="12">
        <v>10</v>
      </c>
    </row>
    <row r="351" spans="1:6" outlineLevel="1" x14ac:dyDescent="0.3">
      <c r="A351" s="8">
        <v>18</v>
      </c>
      <c r="B351" s="9" t="s">
        <v>357</v>
      </c>
      <c r="C351" s="57">
        <v>528</v>
      </c>
      <c r="D351" s="11">
        <v>9.8399542112817304</v>
      </c>
      <c r="E351" s="12">
        <f t="shared" si="17"/>
        <v>10.823949632409903</v>
      </c>
      <c r="F351" s="12">
        <v>10</v>
      </c>
    </row>
    <row r="352" spans="1:6" outlineLevel="1" x14ac:dyDescent="0.3">
      <c r="A352" s="8">
        <v>18</v>
      </c>
      <c r="B352" s="9" t="s">
        <v>358</v>
      </c>
      <c r="C352" s="57">
        <v>518</v>
      </c>
      <c r="D352" s="11">
        <v>9.6535914421286666</v>
      </c>
      <c r="E352" s="12">
        <f t="shared" si="17"/>
        <v>10.618950586341533</v>
      </c>
      <c r="F352" s="12">
        <v>10</v>
      </c>
    </row>
    <row r="353" spans="1:6" outlineLevel="1" x14ac:dyDescent="0.3">
      <c r="A353" s="8">
        <v>18</v>
      </c>
      <c r="B353" s="9" t="s">
        <v>359</v>
      </c>
      <c r="C353" s="57">
        <v>302</v>
      </c>
      <c r="D353" s="11">
        <v>5.6281556284225047</v>
      </c>
      <c r="E353" s="12">
        <f t="shared" si="17"/>
        <v>6.1909711912647554</v>
      </c>
      <c r="F353" s="12">
        <v>10</v>
      </c>
    </row>
    <row r="354" spans="1:6" outlineLevel="1" x14ac:dyDescent="0.3">
      <c r="A354" s="8">
        <v>18</v>
      </c>
      <c r="B354" s="9" t="s">
        <v>360</v>
      </c>
      <c r="C354" s="57">
        <v>350</v>
      </c>
      <c r="D354" s="11">
        <v>6.5226969203572072</v>
      </c>
      <c r="E354" s="12">
        <f t="shared" si="17"/>
        <v>7.1749666123929279</v>
      </c>
      <c r="F354" s="12">
        <v>10</v>
      </c>
    </row>
    <row r="355" spans="1:6" outlineLevel="1" x14ac:dyDescent="0.3">
      <c r="A355" s="8">
        <v>18</v>
      </c>
      <c r="B355" s="9" t="s">
        <v>361</v>
      </c>
      <c r="C355" s="57">
        <v>683</v>
      </c>
      <c r="D355" s="11">
        <v>12.728577133154207</v>
      </c>
      <c r="E355" s="12">
        <f t="shared" si="17"/>
        <v>14.001434846469628</v>
      </c>
      <c r="F355" s="12">
        <v>10</v>
      </c>
    </row>
    <row r="356" spans="1:6" x14ac:dyDescent="0.3">
      <c r="A356" s="13" t="s">
        <v>362</v>
      </c>
      <c r="B356" s="14"/>
      <c r="C356" s="15">
        <f>SUM(C335:C355)</f>
        <v>12613</v>
      </c>
      <c r="D356" s="15">
        <f>SUM(D335:D355)</f>
        <v>235.05936073275845</v>
      </c>
      <c r="E356" s="15">
        <f>SUM(E335:E355)</f>
        <v>258.56529680603427</v>
      </c>
      <c r="F356" s="15">
        <f>SUM(F335:F355)</f>
        <v>300</v>
      </c>
    </row>
    <row r="357" spans="1:6" outlineLevel="1" x14ac:dyDescent="0.3">
      <c r="A357" s="8">
        <v>19</v>
      </c>
      <c r="B357" s="9" t="s">
        <v>363</v>
      </c>
      <c r="C357" s="57">
        <v>178</v>
      </c>
      <c r="D357" s="11">
        <v>3.3172572909245224</v>
      </c>
      <c r="E357" s="12">
        <f t="shared" ref="E357:E378" si="18">D357+(D357*0.1)</f>
        <v>3.6489830200169746</v>
      </c>
      <c r="F357" s="12">
        <v>10</v>
      </c>
    </row>
    <row r="358" spans="1:6" outlineLevel="1" x14ac:dyDescent="0.3">
      <c r="A358" s="8">
        <v>19</v>
      </c>
      <c r="B358" s="9" t="s">
        <v>364</v>
      </c>
      <c r="C358" s="57">
        <v>1368</v>
      </c>
      <c r="D358" s="11">
        <v>25.494426820139026</v>
      </c>
      <c r="E358" s="12">
        <f t="shared" si="18"/>
        <v>28.04386950215293</v>
      </c>
      <c r="F358" s="12">
        <v>30</v>
      </c>
    </row>
    <row r="359" spans="1:6" outlineLevel="1" x14ac:dyDescent="0.3">
      <c r="A359" s="8">
        <v>19</v>
      </c>
      <c r="B359" s="9" t="s">
        <v>365</v>
      </c>
      <c r="C359" s="57">
        <v>812</v>
      </c>
      <c r="D359" s="11">
        <v>15.132656855228721</v>
      </c>
      <c r="E359" s="12">
        <f t="shared" si="18"/>
        <v>16.645922540751592</v>
      </c>
      <c r="F359" s="12">
        <v>20</v>
      </c>
    </row>
    <row r="360" spans="1:6" outlineLevel="1" x14ac:dyDescent="0.3">
      <c r="A360" s="8">
        <v>19</v>
      </c>
      <c r="B360" s="9" t="s">
        <v>366</v>
      </c>
      <c r="C360" s="57">
        <v>203</v>
      </c>
      <c r="D360" s="11">
        <v>3.7831642138071802</v>
      </c>
      <c r="E360" s="12">
        <f t="shared" si="18"/>
        <v>4.1614806351878979</v>
      </c>
      <c r="F360" s="12">
        <v>10</v>
      </c>
    </row>
    <row r="361" spans="1:6" outlineLevel="1" x14ac:dyDescent="0.3">
      <c r="A361" s="8">
        <v>19</v>
      </c>
      <c r="B361" s="9" t="s">
        <v>367</v>
      </c>
      <c r="C361" s="57">
        <v>418</v>
      </c>
      <c r="D361" s="11">
        <v>7.7899637505980364</v>
      </c>
      <c r="E361" s="12">
        <f t="shared" si="18"/>
        <v>8.5689601256578403</v>
      </c>
      <c r="F361" s="12">
        <v>10</v>
      </c>
    </row>
    <row r="362" spans="1:6" outlineLevel="1" x14ac:dyDescent="0.3">
      <c r="A362" s="8">
        <v>19</v>
      </c>
      <c r="B362" s="9" t="s">
        <v>368</v>
      </c>
      <c r="C362" s="57">
        <v>193</v>
      </c>
      <c r="D362" s="11">
        <v>3.5968014446541172</v>
      </c>
      <c r="E362" s="12">
        <f t="shared" si="18"/>
        <v>3.9564815891195289</v>
      </c>
      <c r="F362" s="12">
        <v>10</v>
      </c>
    </row>
    <row r="363" spans="1:6" outlineLevel="1" x14ac:dyDescent="0.3">
      <c r="A363" s="8">
        <v>19</v>
      </c>
      <c r="B363" s="9" t="s">
        <v>369</v>
      </c>
      <c r="C363" s="57">
        <v>1465</v>
      </c>
      <c r="D363" s="11">
        <v>27.30214568092374</v>
      </c>
      <c r="E363" s="12">
        <f t="shared" si="18"/>
        <v>30.032360249016115</v>
      </c>
      <c r="F363" s="12">
        <v>30</v>
      </c>
    </row>
    <row r="364" spans="1:6" outlineLevel="1" x14ac:dyDescent="0.3">
      <c r="A364" s="8">
        <v>19</v>
      </c>
      <c r="B364" s="9" t="s">
        <v>370</v>
      </c>
      <c r="C364" s="57">
        <v>295</v>
      </c>
      <c r="D364" s="11">
        <v>5.4977016900153606</v>
      </c>
      <c r="E364" s="12">
        <f t="shared" si="18"/>
        <v>6.0474718590168965</v>
      </c>
      <c r="F364" s="12">
        <v>10</v>
      </c>
    </row>
    <row r="365" spans="1:6" outlineLevel="1" x14ac:dyDescent="0.3">
      <c r="A365" s="8">
        <v>19</v>
      </c>
      <c r="B365" s="9" t="s">
        <v>371</v>
      </c>
      <c r="C365" s="57">
        <v>1990</v>
      </c>
      <c r="D365" s="11">
        <v>37.086191061459552</v>
      </c>
      <c r="E365" s="12">
        <f t="shared" si="18"/>
        <v>40.794810167605505</v>
      </c>
      <c r="F365" s="12">
        <v>40</v>
      </c>
    </row>
    <row r="366" spans="1:6" outlineLevel="1" x14ac:dyDescent="0.3">
      <c r="A366" s="8">
        <v>19</v>
      </c>
      <c r="B366" s="9" t="s">
        <v>372</v>
      </c>
      <c r="C366" s="57">
        <v>290</v>
      </c>
      <c r="D366" s="11">
        <v>5.4045203054388287</v>
      </c>
      <c r="E366" s="12">
        <f t="shared" si="18"/>
        <v>5.9449723359827118</v>
      </c>
      <c r="F366" s="12">
        <v>10</v>
      </c>
    </row>
    <row r="367" spans="1:6" outlineLevel="1" x14ac:dyDescent="0.3">
      <c r="A367" s="8">
        <v>19</v>
      </c>
      <c r="B367" s="9" t="s">
        <v>373</v>
      </c>
      <c r="C367" s="57">
        <v>556</v>
      </c>
      <c r="D367" s="11">
        <v>10.361769964910307</v>
      </c>
      <c r="E367" s="12">
        <f t="shared" si="18"/>
        <v>11.397946961401338</v>
      </c>
      <c r="F367" s="12">
        <v>10</v>
      </c>
    </row>
    <row r="368" spans="1:6" outlineLevel="1" x14ac:dyDescent="0.3">
      <c r="A368" s="8">
        <v>19</v>
      </c>
      <c r="B368" s="9" t="s">
        <v>374</v>
      </c>
      <c r="C368" s="57">
        <v>208</v>
      </c>
      <c r="D368" s="11">
        <v>3.8763455983837116</v>
      </c>
      <c r="E368" s="12">
        <f t="shared" si="18"/>
        <v>4.2639801582220827</v>
      </c>
      <c r="F368" s="12">
        <v>10</v>
      </c>
    </row>
    <row r="369" spans="1:6" outlineLevel="1" x14ac:dyDescent="0.3">
      <c r="A369" s="8">
        <v>19</v>
      </c>
      <c r="B369" s="9" t="s">
        <v>375</v>
      </c>
      <c r="C369" s="57">
        <v>404</v>
      </c>
      <c r="D369" s="11">
        <v>7.5290558737837481</v>
      </c>
      <c r="E369" s="12">
        <f t="shared" si="18"/>
        <v>8.2819614611621226</v>
      </c>
      <c r="F369" s="12">
        <v>10</v>
      </c>
    </row>
    <row r="370" spans="1:6" outlineLevel="1" x14ac:dyDescent="0.3">
      <c r="A370" s="8">
        <v>19</v>
      </c>
      <c r="B370" s="9" t="s">
        <v>376</v>
      </c>
      <c r="C370" s="57">
        <v>481</v>
      </c>
      <c r="D370" s="11">
        <v>8.9640491962623337</v>
      </c>
      <c r="E370" s="12">
        <f t="shared" si="18"/>
        <v>9.860454115888567</v>
      </c>
      <c r="F370" s="12">
        <v>10</v>
      </c>
    </row>
    <row r="371" spans="1:6" outlineLevel="1" x14ac:dyDescent="0.3">
      <c r="A371" s="8" t="s">
        <v>377</v>
      </c>
      <c r="B371" s="9" t="s">
        <v>378</v>
      </c>
      <c r="C371" s="57">
        <v>617</v>
      </c>
      <c r="D371" s="11">
        <v>11.498582856743992</v>
      </c>
      <c r="E371" s="12">
        <f t="shared" si="18"/>
        <v>12.648441142418392</v>
      </c>
      <c r="F371" s="12">
        <v>10</v>
      </c>
    </row>
    <row r="372" spans="1:6" outlineLevel="1" x14ac:dyDescent="0.3">
      <c r="A372" s="8">
        <v>19</v>
      </c>
      <c r="B372" s="9" t="s">
        <v>379</v>
      </c>
      <c r="C372" s="57">
        <v>306</v>
      </c>
      <c r="D372" s="11">
        <v>5.7027007360837301</v>
      </c>
      <c r="E372" s="12">
        <f t="shared" si="18"/>
        <v>6.2729708096921026</v>
      </c>
      <c r="F372" s="12">
        <v>10</v>
      </c>
    </row>
    <row r="373" spans="1:6" outlineLevel="1" x14ac:dyDescent="0.3">
      <c r="A373" s="8">
        <v>19</v>
      </c>
      <c r="B373" s="9" t="s">
        <v>380</v>
      </c>
      <c r="C373" s="57">
        <v>276</v>
      </c>
      <c r="D373" s="11">
        <v>5.1436124286245404</v>
      </c>
      <c r="E373" s="12">
        <f t="shared" si="18"/>
        <v>5.6579736714869941</v>
      </c>
      <c r="F373" s="12">
        <v>10</v>
      </c>
    </row>
    <row r="374" spans="1:6" outlineLevel="1" x14ac:dyDescent="0.3">
      <c r="A374" s="8">
        <v>19</v>
      </c>
      <c r="B374" s="9" t="s">
        <v>381</v>
      </c>
      <c r="C374" s="57">
        <v>2281</v>
      </c>
      <c r="D374" s="11">
        <v>42.509347643813683</v>
      </c>
      <c r="E374" s="12">
        <f t="shared" si="18"/>
        <v>46.760282408195053</v>
      </c>
      <c r="F374" s="12">
        <v>50</v>
      </c>
    </row>
    <row r="375" spans="1:6" outlineLevel="1" x14ac:dyDescent="0.3">
      <c r="A375" s="8">
        <v>19</v>
      </c>
      <c r="B375" s="9" t="s">
        <v>382</v>
      </c>
      <c r="C375" s="57">
        <v>333</v>
      </c>
      <c r="D375" s="11">
        <v>6.2058802127970001</v>
      </c>
      <c r="E375" s="12">
        <f t="shared" si="18"/>
        <v>6.8264682340767004</v>
      </c>
      <c r="F375" s="12">
        <v>10</v>
      </c>
    </row>
    <row r="376" spans="1:6" outlineLevel="1" x14ac:dyDescent="0.3">
      <c r="A376" s="8">
        <v>19</v>
      </c>
      <c r="B376" s="9" t="s">
        <v>383</v>
      </c>
      <c r="C376" s="57">
        <v>1117</v>
      </c>
      <c r="D376" s="11">
        <v>20.816721314397146</v>
      </c>
      <c r="E376" s="12">
        <f t="shared" si="18"/>
        <v>22.898393445836859</v>
      </c>
      <c r="F376" s="12">
        <v>20</v>
      </c>
    </row>
    <row r="377" spans="1:6" outlineLevel="1" x14ac:dyDescent="0.3">
      <c r="A377" s="8">
        <v>19</v>
      </c>
      <c r="B377" s="9" t="s">
        <v>384</v>
      </c>
      <c r="C377" s="57">
        <v>474</v>
      </c>
      <c r="D377" s="11">
        <v>8.8335952578551886</v>
      </c>
      <c r="E377" s="12">
        <f t="shared" si="18"/>
        <v>9.7169547836407073</v>
      </c>
      <c r="F377" s="12">
        <v>10</v>
      </c>
    </row>
    <row r="378" spans="1:6" outlineLevel="1" x14ac:dyDescent="0.3">
      <c r="A378" s="8">
        <v>19</v>
      </c>
      <c r="B378" s="9" t="s">
        <v>385</v>
      </c>
      <c r="C378" s="57">
        <v>1064</v>
      </c>
      <c r="D378" s="11">
        <v>19.82899863788591</v>
      </c>
      <c r="E378" s="12">
        <f t="shared" si="18"/>
        <v>21.811898501674502</v>
      </c>
      <c r="F378" s="12">
        <v>20</v>
      </c>
    </row>
    <row r="379" spans="1:6" x14ac:dyDescent="0.3">
      <c r="A379" s="13" t="s">
        <v>386</v>
      </c>
      <c r="B379" s="14"/>
      <c r="C379" s="15">
        <f>SUM(C357:C378)</f>
        <v>15329</v>
      </c>
      <c r="D379" s="15">
        <f>SUM(D357:D378)</f>
        <v>285.6754888347304</v>
      </c>
      <c r="E379" s="15">
        <f>SUM(E357:E378)</f>
        <v>314.24303771820342</v>
      </c>
      <c r="F379" s="15">
        <f>SUM(F357:F378)</f>
        <v>360</v>
      </c>
    </row>
    <row r="380" spans="1:6" outlineLevel="1" x14ac:dyDescent="0.3">
      <c r="A380" s="8">
        <v>20</v>
      </c>
      <c r="B380" s="9" t="s">
        <v>387</v>
      </c>
      <c r="C380" s="57">
        <v>1878</v>
      </c>
      <c r="D380" s="11">
        <v>34.998928046945245</v>
      </c>
      <c r="E380" s="12">
        <f t="shared" ref="E380:E397" si="19">D380+(D380*0.1)</f>
        <v>38.498820851639771</v>
      </c>
      <c r="F380" s="12">
        <v>40</v>
      </c>
    </row>
    <row r="381" spans="1:6" outlineLevel="1" x14ac:dyDescent="0.3">
      <c r="A381" s="8">
        <v>20</v>
      </c>
      <c r="B381" s="9" t="s">
        <v>388</v>
      </c>
      <c r="C381" s="57">
        <v>226</v>
      </c>
      <c r="D381" s="11">
        <v>4.2117985828592257</v>
      </c>
      <c r="E381" s="12">
        <f t="shared" si="19"/>
        <v>4.6329784411451485</v>
      </c>
      <c r="F381" s="12">
        <v>10</v>
      </c>
    </row>
    <row r="382" spans="1:6" outlineLevel="1" x14ac:dyDescent="0.3">
      <c r="A382" s="8">
        <v>20</v>
      </c>
      <c r="B382" s="9" t="s">
        <v>389</v>
      </c>
      <c r="C382" s="57">
        <v>236</v>
      </c>
      <c r="D382" s="11">
        <v>4.3981613520122886</v>
      </c>
      <c r="E382" s="12">
        <f t="shared" si="19"/>
        <v>4.8379774872135179</v>
      </c>
      <c r="F382" s="12">
        <v>10</v>
      </c>
    </row>
    <row r="383" spans="1:6" outlineLevel="1" x14ac:dyDescent="0.3">
      <c r="A383" s="8">
        <v>20</v>
      </c>
      <c r="B383" s="9" t="s">
        <v>390</v>
      </c>
      <c r="C383" s="57">
        <v>1517</v>
      </c>
      <c r="D383" s="11">
        <v>28.271232080519667</v>
      </c>
      <c r="E383" s="12">
        <f t="shared" si="19"/>
        <v>31.098355288571632</v>
      </c>
      <c r="F383" s="12">
        <v>30</v>
      </c>
    </row>
    <row r="384" spans="1:6" outlineLevel="1" x14ac:dyDescent="0.3">
      <c r="A384" s="8">
        <v>20</v>
      </c>
      <c r="B384" s="9" t="s">
        <v>391</v>
      </c>
      <c r="C384" s="57">
        <v>2650</v>
      </c>
      <c r="D384" s="11">
        <v>49.386133825561714</v>
      </c>
      <c r="E384" s="12">
        <f t="shared" si="19"/>
        <v>54.324747208117884</v>
      </c>
      <c r="F384" s="12">
        <v>50</v>
      </c>
    </row>
    <row r="385" spans="1:6" outlineLevel="1" x14ac:dyDescent="0.3">
      <c r="A385" s="8">
        <v>20</v>
      </c>
      <c r="B385" s="9" t="s">
        <v>392</v>
      </c>
      <c r="C385" s="57">
        <v>345</v>
      </c>
      <c r="D385" s="11">
        <v>6.4295155357806761</v>
      </c>
      <c r="E385" s="12">
        <f t="shared" si="19"/>
        <v>7.072467089358744</v>
      </c>
      <c r="F385" s="12">
        <v>10</v>
      </c>
    </row>
    <row r="386" spans="1:6" outlineLevel="1" x14ac:dyDescent="0.3">
      <c r="A386" s="8">
        <v>20</v>
      </c>
      <c r="B386" s="9" t="s">
        <v>393</v>
      </c>
      <c r="C386" s="57">
        <v>284</v>
      </c>
      <c r="D386" s="11">
        <v>5.2927026439469911</v>
      </c>
      <c r="E386" s="12">
        <f t="shared" si="19"/>
        <v>5.8219729083416905</v>
      </c>
      <c r="F386" s="12">
        <v>10</v>
      </c>
    </row>
    <row r="387" spans="1:6" outlineLevel="1" x14ac:dyDescent="0.3">
      <c r="A387" s="8">
        <v>20</v>
      </c>
      <c r="B387" s="9" t="s">
        <v>394</v>
      </c>
      <c r="C387" s="57">
        <v>487</v>
      </c>
      <c r="D387" s="11">
        <v>9.0758668577541712</v>
      </c>
      <c r="E387" s="12">
        <f t="shared" si="19"/>
        <v>9.9834535435295884</v>
      </c>
      <c r="F387" s="12">
        <v>10</v>
      </c>
    </row>
    <row r="388" spans="1:6" outlineLevel="1" x14ac:dyDescent="0.3">
      <c r="A388" s="8">
        <v>20</v>
      </c>
      <c r="B388" s="9" t="s">
        <v>395</v>
      </c>
      <c r="C388" s="57">
        <v>297</v>
      </c>
      <c r="D388" s="11">
        <v>5.5349742438459728</v>
      </c>
      <c r="E388" s="12">
        <f t="shared" si="19"/>
        <v>6.0884716682305697</v>
      </c>
      <c r="F388" s="12">
        <v>10</v>
      </c>
    </row>
    <row r="389" spans="1:6" outlineLevel="1" x14ac:dyDescent="0.3">
      <c r="A389" s="8">
        <v>20</v>
      </c>
      <c r="B389" s="9" t="s">
        <v>396</v>
      </c>
      <c r="C389" s="57">
        <v>1543</v>
      </c>
      <c r="D389" s="11">
        <v>28.755775280317632</v>
      </c>
      <c r="E389" s="12">
        <f t="shared" si="19"/>
        <v>31.631352808349394</v>
      </c>
      <c r="F389" s="12">
        <v>30</v>
      </c>
    </row>
    <row r="390" spans="1:6" outlineLevel="1" x14ac:dyDescent="0.3">
      <c r="A390" s="8">
        <v>20</v>
      </c>
      <c r="B390" s="9" t="s">
        <v>397</v>
      </c>
      <c r="C390" s="57">
        <v>308</v>
      </c>
      <c r="D390" s="11">
        <v>5.7399732899143423</v>
      </c>
      <c r="E390" s="12">
        <f t="shared" si="19"/>
        <v>6.3139706189057767</v>
      </c>
      <c r="F390" s="12">
        <v>10</v>
      </c>
    </row>
    <row r="391" spans="1:6" outlineLevel="1" x14ac:dyDescent="0.3">
      <c r="A391" s="8">
        <v>20</v>
      </c>
      <c r="B391" s="9" t="s">
        <v>398</v>
      </c>
      <c r="C391" s="57">
        <v>245</v>
      </c>
      <c r="D391" s="11">
        <v>4.565887844250045</v>
      </c>
      <c r="E391" s="12">
        <f t="shared" si="19"/>
        <v>5.0224766286750491</v>
      </c>
      <c r="F391" s="12">
        <v>10</v>
      </c>
    </row>
    <row r="392" spans="1:6" outlineLevel="1" x14ac:dyDescent="0.3">
      <c r="A392" s="8">
        <v>20</v>
      </c>
      <c r="B392" s="9" t="s">
        <v>399</v>
      </c>
      <c r="C392" s="57">
        <v>1375</v>
      </c>
      <c r="D392" s="11">
        <v>25.624880758546173</v>
      </c>
      <c r="E392" s="12">
        <f t="shared" si="19"/>
        <v>28.18736883440079</v>
      </c>
      <c r="F392" s="12">
        <v>30</v>
      </c>
    </row>
    <row r="393" spans="1:6" outlineLevel="1" x14ac:dyDescent="0.3">
      <c r="A393" s="8">
        <v>20</v>
      </c>
      <c r="B393" s="9" t="s">
        <v>400</v>
      </c>
      <c r="C393" s="57">
        <v>170</v>
      </c>
      <c r="D393" s="11">
        <v>3.1681670756020721</v>
      </c>
      <c r="E393" s="12">
        <f t="shared" si="19"/>
        <v>3.4849837831622792</v>
      </c>
      <c r="F393" s="12">
        <v>10</v>
      </c>
    </row>
    <row r="394" spans="1:6" outlineLevel="1" x14ac:dyDescent="0.3">
      <c r="A394" s="8">
        <v>20</v>
      </c>
      <c r="B394" s="9" t="s">
        <v>401</v>
      </c>
      <c r="C394" s="57">
        <v>350</v>
      </c>
      <c r="D394" s="11">
        <v>6.5226969203572072</v>
      </c>
      <c r="E394" s="12">
        <f t="shared" si="19"/>
        <v>7.1749666123929279</v>
      </c>
      <c r="F394" s="12">
        <v>10</v>
      </c>
    </row>
    <row r="395" spans="1:6" outlineLevel="1" x14ac:dyDescent="0.3">
      <c r="A395" s="8">
        <v>20</v>
      </c>
      <c r="B395" s="9" t="s">
        <v>402</v>
      </c>
      <c r="C395" s="57">
        <v>921</v>
      </c>
      <c r="D395" s="11">
        <v>17.16401103899711</v>
      </c>
      <c r="E395" s="12">
        <f t="shared" si="19"/>
        <v>18.880412142896819</v>
      </c>
      <c r="F395" s="12">
        <v>20</v>
      </c>
    </row>
    <row r="396" spans="1:6" outlineLevel="1" x14ac:dyDescent="0.3">
      <c r="A396" s="8">
        <v>20</v>
      </c>
      <c r="B396" s="9" t="s">
        <v>403</v>
      </c>
      <c r="C396" s="57">
        <v>6662</v>
      </c>
      <c r="D396" s="11">
        <v>124.15487680977061</v>
      </c>
      <c r="E396" s="12">
        <f t="shared" si="19"/>
        <v>136.57036449074766</v>
      </c>
      <c r="F396" s="12">
        <v>140</v>
      </c>
    </row>
    <row r="397" spans="1:6" outlineLevel="1" x14ac:dyDescent="0.3">
      <c r="A397" s="8">
        <v>20</v>
      </c>
      <c r="B397" s="9" t="s">
        <v>404</v>
      </c>
      <c r="C397" s="57">
        <v>465</v>
      </c>
      <c r="D397" s="11">
        <v>8.6658687656174322</v>
      </c>
      <c r="E397" s="12">
        <f t="shared" si="19"/>
        <v>9.5324556421791762</v>
      </c>
      <c r="F397" s="12">
        <v>10</v>
      </c>
    </row>
    <row r="398" spans="1:6" x14ac:dyDescent="0.3">
      <c r="A398" s="13" t="s">
        <v>405</v>
      </c>
      <c r="B398" s="14"/>
      <c r="C398" s="15">
        <f>SUM(C380:C397)</f>
        <v>19959</v>
      </c>
      <c r="D398" s="15">
        <f>SUM(D380:D397)</f>
        <v>371.96145095259863</v>
      </c>
      <c r="E398" s="15">
        <f>SUM(E380:E397)</f>
        <v>409.15759604785836</v>
      </c>
      <c r="F398" s="15">
        <f>SUM(F380:F397)</f>
        <v>450</v>
      </c>
    </row>
    <row r="399" spans="1:6" outlineLevel="1" x14ac:dyDescent="0.3">
      <c r="A399" s="8">
        <v>21</v>
      </c>
      <c r="B399" s="9" t="s">
        <v>406</v>
      </c>
      <c r="C399" s="57">
        <v>764</v>
      </c>
      <c r="D399" s="11">
        <v>14.238115563294018</v>
      </c>
      <c r="E399" s="12">
        <f t="shared" ref="E399:E405" si="20">D399+(D399*0.1)</f>
        <v>15.661927119623421</v>
      </c>
      <c r="F399" s="12">
        <v>20</v>
      </c>
    </row>
    <row r="400" spans="1:6" outlineLevel="1" x14ac:dyDescent="0.3">
      <c r="A400" s="8">
        <v>21</v>
      </c>
      <c r="B400" s="9" t="s">
        <v>407</v>
      </c>
      <c r="C400" s="57">
        <v>508</v>
      </c>
      <c r="D400" s="11">
        <v>9.4672286729756046</v>
      </c>
      <c r="E400" s="12">
        <f t="shared" si="20"/>
        <v>10.413951540273166</v>
      </c>
      <c r="F400" s="12">
        <v>10</v>
      </c>
    </row>
    <row r="401" spans="1:6" outlineLevel="1" x14ac:dyDescent="0.3">
      <c r="A401" s="8">
        <v>21</v>
      </c>
      <c r="B401" s="9" t="s">
        <v>408</v>
      </c>
      <c r="C401" s="57">
        <v>997</v>
      </c>
      <c r="D401" s="11">
        <v>18.580368084560387</v>
      </c>
      <c r="E401" s="12">
        <f t="shared" si="20"/>
        <v>20.438404893016425</v>
      </c>
      <c r="F401" s="12">
        <v>20</v>
      </c>
    </row>
    <row r="402" spans="1:6" outlineLevel="1" x14ac:dyDescent="0.3">
      <c r="A402" s="8">
        <v>21</v>
      </c>
      <c r="B402" s="9" t="s">
        <v>409</v>
      </c>
      <c r="C402" s="57">
        <v>997</v>
      </c>
      <c r="D402" s="11">
        <v>18.580368084560387</v>
      </c>
      <c r="E402" s="12">
        <f t="shared" si="20"/>
        <v>20.438404893016425</v>
      </c>
      <c r="F402" s="12">
        <v>20</v>
      </c>
    </row>
    <row r="403" spans="1:6" outlineLevel="1" x14ac:dyDescent="0.3">
      <c r="A403" s="8">
        <v>21</v>
      </c>
      <c r="B403" s="9" t="s">
        <v>410</v>
      </c>
      <c r="C403" s="57">
        <v>3379</v>
      </c>
      <c r="D403" s="11">
        <v>62.971979696820007</v>
      </c>
      <c r="E403" s="12">
        <f t="shared" si="20"/>
        <v>69.269177666502003</v>
      </c>
      <c r="F403" s="12">
        <v>70</v>
      </c>
    </row>
    <row r="404" spans="1:6" outlineLevel="1" x14ac:dyDescent="0.3">
      <c r="A404" s="8">
        <v>21</v>
      </c>
      <c r="B404" s="9" t="s">
        <v>411</v>
      </c>
      <c r="C404" s="57">
        <v>869</v>
      </c>
      <c r="D404" s="11">
        <v>16.194924639401179</v>
      </c>
      <c r="E404" s="12">
        <f t="shared" si="20"/>
        <v>17.814417103341299</v>
      </c>
      <c r="F404" s="12">
        <v>20</v>
      </c>
    </row>
    <row r="405" spans="1:6" outlineLevel="1" x14ac:dyDescent="0.3">
      <c r="A405" s="8">
        <v>21</v>
      </c>
      <c r="B405" s="9" t="s">
        <v>412</v>
      </c>
      <c r="C405" s="57">
        <v>436</v>
      </c>
      <c r="D405" s="11">
        <v>8.12541673507355</v>
      </c>
      <c r="E405" s="12">
        <f t="shared" si="20"/>
        <v>8.9379584085809043</v>
      </c>
      <c r="F405" s="12">
        <v>10</v>
      </c>
    </row>
    <row r="406" spans="1:6" x14ac:dyDescent="0.3">
      <c r="A406" s="13" t="s">
        <v>413</v>
      </c>
      <c r="B406" s="14"/>
      <c r="C406" s="15">
        <f>SUM(C399:C405)</f>
        <v>7950</v>
      </c>
      <c r="D406" s="15">
        <f>SUM(D399:D405)</f>
        <v>148.15840147668513</v>
      </c>
      <c r="E406" s="15">
        <f>SUM(E399:E405)</f>
        <v>162.97424162435362</v>
      </c>
      <c r="F406" s="15">
        <f>SUM(F399:F405)</f>
        <v>170</v>
      </c>
    </row>
    <row r="407" spans="1:6" outlineLevel="1" x14ac:dyDescent="0.3">
      <c r="A407" s="8">
        <v>22</v>
      </c>
      <c r="B407" s="9" t="s">
        <v>414</v>
      </c>
      <c r="C407" s="57">
        <v>183</v>
      </c>
      <c r="D407" s="11">
        <v>3.4104386755010543</v>
      </c>
      <c r="E407" s="12">
        <f t="shared" ref="E407:E422" si="21">D407+(D407*0.1)</f>
        <v>3.7514825430511598</v>
      </c>
      <c r="F407" s="12">
        <v>10</v>
      </c>
    </row>
    <row r="408" spans="1:6" outlineLevel="1" x14ac:dyDescent="0.3">
      <c r="A408" s="8">
        <v>22</v>
      </c>
      <c r="B408" s="9" t="s">
        <v>415</v>
      </c>
      <c r="C408" s="57">
        <v>124</v>
      </c>
      <c r="D408" s="11">
        <v>2.3108983374979819</v>
      </c>
      <c r="E408" s="12">
        <f t="shared" si="21"/>
        <v>2.5419881712477803</v>
      </c>
      <c r="F408" s="12">
        <v>10</v>
      </c>
    </row>
    <row r="409" spans="1:6" outlineLevel="1" x14ac:dyDescent="0.3">
      <c r="A409" s="8">
        <v>22</v>
      </c>
      <c r="B409" s="9" t="s">
        <v>416</v>
      </c>
      <c r="C409" s="57">
        <v>785</v>
      </c>
      <c r="D409" s="11">
        <v>14.629477378515451</v>
      </c>
      <c r="E409" s="12">
        <f t="shared" si="21"/>
        <v>16.092425116366996</v>
      </c>
      <c r="F409" s="12">
        <v>20</v>
      </c>
    </row>
    <row r="410" spans="1:6" outlineLevel="1" x14ac:dyDescent="0.3">
      <c r="A410" s="8">
        <v>22</v>
      </c>
      <c r="B410" s="9" t="s">
        <v>417</v>
      </c>
      <c r="C410" s="57">
        <v>174</v>
      </c>
      <c r="D410" s="11">
        <v>3.2427121832632975</v>
      </c>
      <c r="E410" s="12">
        <f t="shared" si="21"/>
        <v>3.5669834015896273</v>
      </c>
      <c r="F410" s="12">
        <v>10</v>
      </c>
    </row>
    <row r="411" spans="1:6" outlineLevel="1" x14ac:dyDescent="0.3">
      <c r="A411" s="8">
        <v>22</v>
      </c>
      <c r="B411" s="9" t="s">
        <v>418</v>
      </c>
      <c r="C411" s="57">
        <v>208</v>
      </c>
      <c r="D411" s="11">
        <v>3.8763455983837116</v>
      </c>
      <c r="E411" s="12">
        <f t="shared" si="21"/>
        <v>4.2639801582220827</v>
      </c>
      <c r="F411" s="12">
        <v>10</v>
      </c>
    </row>
    <row r="412" spans="1:6" outlineLevel="1" x14ac:dyDescent="0.3">
      <c r="A412" s="8">
        <v>22</v>
      </c>
      <c r="B412" s="9" t="s">
        <v>419</v>
      </c>
      <c r="C412" s="57">
        <v>1842</v>
      </c>
      <c r="D412" s="11">
        <v>34.32802207799422</v>
      </c>
      <c r="E412" s="12">
        <f t="shared" si="21"/>
        <v>37.760824285793639</v>
      </c>
      <c r="F412" s="12">
        <v>40</v>
      </c>
    </row>
    <row r="413" spans="1:6" outlineLevel="1" x14ac:dyDescent="0.3">
      <c r="A413" s="8">
        <v>22</v>
      </c>
      <c r="B413" s="9" t="s">
        <v>420</v>
      </c>
      <c r="C413" s="57">
        <v>663</v>
      </c>
      <c r="D413" s="11">
        <v>12.355851594848081</v>
      </c>
      <c r="E413" s="12">
        <f t="shared" si="21"/>
        <v>13.591436754332889</v>
      </c>
      <c r="F413" s="12">
        <v>10</v>
      </c>
    </row>
    <row r="414" spans="1:6" outlineLevel="1" x14ac:dyDescent="0.3">
      <c r="A414" s="8">
        <v>22</v>
      </c>
      <c r="B414" s="9" t="s">
        <v>421</v>
      </c>
      <c r="C414" s="57">
        <v>226</v>
      </c>
      <c r="D414" s="11">
        <v>4.2117985828592257</v>
      </c>
      <c r="E414" s="12">
        <f t="shared" si="21"/>
        <v>4.6329784411451485</v>
      </c>
      <c r="F414" s="12">
        <v>10</v>
      </c>
    </row>
    <row r="415" spans="1:6" outlineLevel="1" x14ac:dyDescent="0.3">
      <c r="A415" s="8">
        <v>22</v>
      </c>
      <c r="B415" s="9" t="s">
        <v>422</v>
      </c>
      <c r="C415" s="57">
        <v>315</v>
      </c>
      <c r="D415" s="11">
        <v>5.8704272283214864</v>
      </c>
      <c r="E415" s="12">
        <f t="shared" si="21"/>
        <v>6.4574699511536355</v>
      </c>
      <c r="F415" s="12">
        <v>10</v>
      </c>
    </row>
    <row r="416" spans="1:6" outlineLevel="1" x14ac:dyDescent="0.3">
      <c r="A416" s="8">
        <v>22</v>
      </c>
      <c r="B416" s="9" t="s">
        <v>423</v>
      </c>
      <c r="C416" s="57">
        <v>688</v>
      </c>
      <c r="D416" s="11">
        <v>12.821758517730739</v>
      </c>
      <c r="E416" s="12">
        <f t="shared" si="21"/>
        <v>14.103934369503813</v>
      </c>
      <c r="F416" s="12">
        <v>10</v>
      </c>
    </row>
    <row r="417" spans="1:11" outlineLevel="1" x14ac:dyDescent="0.3">
      <c r="A417" s="8">
        <v>22</v>
      </c>
      <c r="B417" s="9" t="s">
        <v>424</v>
      </c>
      <c r="C417" s="57">
        <v>181</v>
      </c>
      <c r="D417" s="11">
        <v>3.3731661216704416</v>
      </c>
      <c r="E417" s="12">
        <f t="shared" si="21"/>
        <v>3.7104827338374857</v>
      </c>
      <c r="F417" s="12">
        <v>10</v>
      </c>
    </row>
    <row r="418" spans="1:11" outlineLevel="1" x14ac:dyDescent="0.3">
      <c r="A418" s="8">
        <v>22</v>
      </c>
      <c r="B418" s="9" t="s">
        <v>425</v>
      </c>
      <c r="C418" s="57">
        <v>320</v>
      </c>
      <c r="D418" s="11">
        <v>5.9636086128980184</v>
      </c>
      <c r="E418" s="12">
        <f t="shared" si="21"/>
        <v>6.5599694741878203</v>
      </c>
      <c r="F418" s="12">
        <v>10</v>
      </c>
      <c r="K418" s="1"/>
    </row>
    <row r="419" spans="1:11" outlineLevel="1" x14ac:dyDescent="0.3">
      <c r="A419" s="8">
        <v>22</v>
      </c>
      <c r="B419" s="9" t="s">
        <v>426</v>
      </c>
      <c r="C419" s="57">
        <v>182</v>
      </c>
      <c r="D419" s="11">
        <v>3.3918023985857477</v>
      </c>
      <c r="E419" s="12">
        <f t="shared" si="21"/>
        <v>3.7309826384443223</v>
      </c>
      <c r="F419" s="12">
        <v>10</v>
      </c>
    </row>
    <row r="420" spans="1:11" outlineLevel="1" x14ac:dyDescent="0.3">
      <c r="A420" s="8">
        <v>22</v>
      </c>
      <c r="B420" s="9" t="s">
        <v>427</v>
      </c>
      <c r="C420" s="57">
        <v>236</v>
      </c>
      <c r="D420" s="11">
        <v>4.3981613520122886</v>
      </c>
      <c r="E420" s="12">
        <f t="shared" si="21"/>
        <v>4.8379774872135179</v>
      </c>
      <c r="F420" s="12">
        <v>10</v>
      </c>
    </row>
    <row r="421" spans="1:11" outlineLevel="1" x14ac:dyDescent="0.3">
      <c r="A421" s="8">
        <v>22</v>
      </c>
      <c r="B421" s="9" t="s">
        <v>428</v>
      </c>
      <c r="C421" s="57">
        <v>469</v>
      </c>
      <c r="D421" s="11">
        <v>8.7404138732786585</v>
      </c>
      <c r="E421" s="12">
        <f t="shared" si="21"/>
        <v>9.6144552606065243</v>
      </c>
      <c r="F421" s="12">
        <v>10</v>
      </c>
    </row>
    <row r="422" spans="1:11" outlineLevel="1" x14ac:dyDescent="0.3">
      <c r="A422" s="8">
        <v>22</v>
      </c>
      <c r="B422" s="9" t="s">
        <v>429</v>
      </c>
      <c r="C422" s="57">
        <v>626</v>
      </c>
      <c r="D422" s="11">
        <v>11.666309348981748</v>
      </c>
      <c r="E422" s="12">
        <f t="shared" si="21"/>
        <v>12.832940283879923</v>
      </c>
      <c r="F422" s="12">
        <v>10</v>
      </c>
    </row>
    <row r="423" spans="1:11" ht="17.25" thickBot="1" x14ac:dyDescent="0.35">
      <c r="A423" s="28" t="s">
        <v>430</v>
      </c>
      <c r="B423" s="29"/>
      <c r="C423" s="15">
        <f>SUM(C407:C422)</f>
        <v>7222</v>
      </c>
      <c r="D423" s="15">
        <f>SUM(D407:D422)</f>
        <v>134.59119188234217</v>
      </c>
      <c r="E423" s="15">
        <f>SUM(E407:E422)</f>
        <v>148.05031107057638</v>
      </c>
      <c r="F423" s="15">
        <f>SUM(F407:F422)</f>
        <v>200</v>
      </c>
    </row>
    <row r="424" spans="1:11" ht="17.25" thickBot="1" x14ac:dyDescent="0.35">
      <c r="A424" s="30" t="s">
        <v>431</v>
      </c>
      <c r="B424" s="31"/>
      <c r="C424" s="32">
        <f>SUM(C10,C40,C53,C63,C84,C94,C110,C138,C148,C174,C200,C222,C234,C263,C294,C312,C334,C356,C379,C398,C406,C423)</f>
        <v>554705</v>
      </c>
      <c r="D424" s="32">
        <f>SUM(D10,D40,D53,D63,D84,D94,D110,D138,D148,D174,D200,D222,D234,D263,D294,D312,D334,D356,D379,D398,D406,D423)</f>
        <v>10337.635986304984</v>
      </c>
      <c r="E424" s="32">
        <f>SUM(E10,E40,E53,E63,E84,E94,E110,E138,E148,E174,E200,E222,E234,E263,E294,E312,E334,E356,E379,E398,E406,E423)</f>
        <v>11371.399584935483</v>
      </c>
      <c r="F424" s="32">
        <f>SUM(F10,F40,F53,F63,F84,F94,F110,F138,F148,F174,F200,F222,F234,F263,F294,F312,F334,F356,F379,F398,F406,F423)</f>
        <v>12120</v>
      </c>
      <c r="G424" s="27"/>
      <c r="H424" s="33"/>
    </row>
    <row r="425" spans="1:11" x14ac:dyDescent="0.3">
      <c r="A425" s="119" t="s">
        <v>444</v>
      </c>
      <c r="B425" s="119"/>
      <c r="C425" s="119"/>
      <c r="D425" s="119"/>
      <c r="E425" s="119"/>
      <c r="F425" s="119"/>
    </row>
    <row r="426" spans="1:11" x14ac:dyDescent="0.3">
      <c r="A426" s="117" t="s">
        <v>504</v>
      </c>
      <c r="B426" s="117"/>
      <c r="C426" s="117"/>
      <c r="D426" s="117"/>
      <c r="E426" s="117"/>
      <c r="F426" s="117"/>
    </row>
    <row r="427" spans="1:11" x14ac:dyDescent="0.3">
      <c r="A427" s="120" t="s">
        <v>505</v>
      </c>
      <c r="B427" s="120"/>
      <c r="C427" s="120"/>
      <c r="D427" s="120"/>
      <c r="E427" s="120"/>
      <c r="F427" s="120"/>
    </row>
    <row r="428" spans="1:11" x14ac:dyDescent="0.3">
      <c r="A428" s="120" t="s">
        <v>478</v>
      </c>
      <c r="B428" s="120"/>
      <c r="C428" s="120"/>
      <c r="D428" s="120"/>
      <c r="E428" s="120"/>
      <c r="F428" s="120"/>
    </row>
    <row r="429" spans="1:11" ht="14.25" customHeight="1" x14ac:dyDescent="0.3">
      <c r="A429" s="34"/>
      <c r="B429" s="34"/>
      <c r="C429" s="35"/>
      <c r="D429" s="34"/>
      <c r="E429" s="34"/>
      <c r="F429" s="34"/>
    </row>
  </sheetData>
  <autoFilter ref="A2:F428" xr:uid="{6F2F958F-7DE1-4E08-A603-FEEEACC5FF23}"/>
  <dataConsolidate/>
  <mergeCells count="5">
    <mergeCell ref="A1:F1"/>
    <mergeCell ref="A425:F425"/>
    <mergeCell ref="A426:F426"/>
    <mergeCell ref="A427:F427"/>
    <mergeCell ref="A428:F428"/>
  </mergeCells>
  <pageMargins left="0.511811024" right="0.511811024" top="0.78740157499999996" bottom="0.78740157499999996" header="0.31496062000000002" footer="0.31496062000000002"/>
  <pageSetup paperSize="9" orientation="portrait" r:id="rId1"/>
  <ignoredErrors>
    <ignoredError sqref="C10 D10 E10 F10 F40 F53 F63 F84 F94 F110 F138 F148 F174 F200 F222 F234 F263 F294 F312 F356 F379 F398 F406 F334 C40 D40 E40 C53 D53 E53 C63 D63 E63 C84 D84 E84 C94 D94 E94 C110 D110 E110 C138 D138 E138 C148 D148 E148 C174 D174 E174 C200 D200 E200 C222 D222 E222 C234 D234 E234 C263 D263 E263 C294 D294 E294 C312 D312 E312 C334 D334 E334 C356 D356 E356 C379 D379 E379 C398 D398 E398 C406 D406 E40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Resumo</vt:lpstr>
      <vt:lpstr>Trabalhadores D2</vt:lpstr>
      <vt:lpstr>65 a 69 anos</vt:lpstr>
      <vt:lpstr>Trabalhadores D1</vt:lpstr>
      <vt:lpstr>F. Segurança e Salvamento e F. </vt:lpstr>
      <vt:lpstr>60 a 64 anos</vt:lpstr>
    </vt:vector>
  </TitlesOfParts>
  <Company>Secretaria da Saúde do Paraná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Ronieverson Pedrozo Lopes</dc:creator>
  <cp:lastModifiedBy>Ronieverson Pedrozo Lopes</cp:lastModifiedBy>
  <dcterms:created xsi:type="dcterms:W3CDTF">2021-04-14T14:14:44Z</dcterms:created>
  <dcterms:modified xsi:type="dcterms:W3CDTF">2021-04-15T21:04:46Z</dcterms:modified>
</cp:coreProperties>
</file>